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3755" windowHeight="1194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F12" i="1" l="1"/>
  <c r="F21" i="1" s="1"/>
  <c r="G12" i="1"/>
  <c r="H12" i="1"/>
  <c r="I12" i="1"/>
  <c r="I21" i="1" s="1"/>
  <c r="J12" i="1"/>
  <c r="J21" i="1" s="1"/>
  <c r="G21" i="1"/>
  <c r="H21" i="1"/>
  <c r="L21" i="1"/>
  <c r="F29" i="1"/>
  <c r="F39" i="1" s="1"/>
  <c r="G29" i="1"/>
  <c r="H29" i="1"/>
  <c r="I29" i="1"/>
  <c r="I39" i="1" s="1"/>
  <c r="J29" i="1"/>
  <c r="J39" i="1" s="1"/>
  <c r="F38" i="1"/>
  <c r="G38" i="1"/>
  <c r="H38" i="1"/>
  <c r="I38" i="1"/>
  <c r="J38" i="1"/>
  <c r="G39" i="1"/>
  <c r="H39" i="1"/>
  <c r="L39" i="1"/>
  <c r="F49" i="1"/>
  <c r="G49" i="1"/>
  <c r="H49" i="1"/>
  <c r="H59" i="1" s="1"/>
  <c r="I49" i="1"/>
  <c r="I59" i="1" s="1"/>
  <c r="J49" i="1"/>
  <c r="F58" i="1"/>
  <c r="G58" i="1"/>
  <c r="G59" i="1" s="1"/>
  <c r="H58" i="1"/>
  <c r="I58" i="1"/>
  <c r="J58" i="1"/>
  <c r="L59" i="1"/>
  <c r="F67" i="1"/>
  <c r="G67" i="1"/>
  <c r="H67" i="1"/>
  <c r="I67" i="1"/>
  <c r="J67" i="1"/>
  <c r="F77" i="1"/>
  <c r="G77" i="1"/>
  <c r="H77" i="1"/>
  <c r="I77" i="1"/>
  <c r="J77" i="1"/>
  <c r="L78" i="1"/>
  <c r="F85" i="1"/>
  <c r="F94" i="1" s="1"/>
  <c r="G85" i="1"/>
  <c r="G94" i="1" s="1"/>
  <c r="H85" i="1"/>
  <c r="I85" i="1"/>
  <c r="J85" i="1"/>
  <c r="J94" i="1" s="1"/>
  <c r="F93" i="1"/>
  <c r="G93" i="1"/>
  <c r="H93" i="1"/>
  <c r="H94" i="1" s="1"/>
  <c r="I93" i="1"/>
  <c r="J93" i="1"/>
  <c r="L94" i="1"/>
  <c r="F102" i="1"/>
  <c r="F111" i="1" s="1"/>
  <c r="G102" i="1"/>
  <c r="G111" i="1" s="1"/>
  <c r="H102" i="1"/>
  <c r="I102" i="1"/>
  <c r="J102" i="1"/>
  <c r="J111" i="1" s="1"/>
  <c r="F110" i="1"/>
  <c r="G110" i="1"/>
  <c r="H110" i="1"/>
  <c r="I110" i="1"/>
  <c r="J110" i="1"/>
  <c r="H111" i="1"/>
  <c r="L111" i="1"/>
  <c r="F119" i="1"/>
  <c r="G119" i="1"/>
  <c r="H119" i="1"/>
  <c r="I119" i="1"/>
  <c r="I130" i="1" s="1"/>
  <c r="J119" i="1"/>
  <c r="F129" i="1"/>
  <c r="G129" i="1"/>
  <c r="H129" i="1"/>
  <c r="I129" i="1"/>
  <c r="J129" i="1"/>
  <c r="G130" i="1"/>
  <c r="L130" i="1"/>
  <c r="F138" i="1"/>
  <c r="G138" i="1"/>
  <c r="H138" i="1"/>
  <c r="I138" i="1"/>
  <c r="J138" i="1"/>
  <c r="F148" i="1"/>
  <c r="G148" i="1"/>
  <c r="H148" i="1"/>
  <c r="I148" i="1"/>
  <c r="J148" i="1"/>
  <c r="L149" i="1"/>
  <c r="F157" i="1"/>
  <c r="F167" i="1" s="1"/>
  <c r="G157" i="1"/>
  <c r="G167" i="1" s="1"/>
  <c r="H157" i="1"/>
  <c r="I157" i="1"/>
  <c r="J157" i="1"/>
  <c r="J167" i="1" s="1"/>
  <c r="F166" i="1"/>
  <c r="G166" i="1"/>
  <c r="H166" i="1"/>
  <c r="H167" i="1" s="1"/>
  <c r="I166" i="1"/>
  <c r="J166" i="1"/>
  <c r="L167" i="1"/>
  <c r="F175" i="1"/>
  <c r="F184" i="1" s="1"/>
  <c r="G175" i="1"/>
  <c r="G184" i="1" s="1"/>
  <c r="H175" i="1"/>
  <c r="I175" i="1"/>
  <c r="J175" i="1"/>
  <c r="J184" i="1" s="1"/>
  <c r="F183" i="1"/>
  <c r="G183" i="1"/>
  <c r="H183" i="1"/>
  <c r="I183" i="1"/>
  <c r="J183" i="1"/>
  <c r="H184" i="1"/>
  <c r="L186" i="1" l="1"/>
  <c r="I184" i="1"/>
  <c r="H149" i="1"/>
  <c r="H130" i="1"/>
  <c r="I111" i="1"/>
  <c r="H78" i="1"/>
  <c r="G149" i="1"/>
  <c r="G78" i="1"/>
  <c r="G186" i="1"/>
  <c r="I167" i="1"/>
  <c r="J149" i="1"/>
  <c r="F149" i="1"/>
  <c r="I94" i="1"/>
  <c r="J78" i="1"/>
  <c r="F78" i="1"/>
  <c r="H186" i="1"/>
  <c r="I149" i="1"/>
  <c r="J130" i="1"/>
  <c r="F130" i="1"/>
  <c r="I78" i="1"/>
  <c r="J59" i="1"/>
  <c r="J186" i="1" s="1"/>
  <c r="F59" i="1"/>
  <c r="I186" i="1" l="1"/>
  <c r="F186" i="1"/>
  <c r="B13" i="1"/>
  <c r="A13" i="1"/>
  <c r="B184" i="1" l="1"/>
  <c r="A184" i="1"/>
  <c r="B176" i="1"/>
  <c r="A176" i="1"/>
  <c r="B167" i="1"/>
  <c r="A167" i="1"/>
  <c r="B158" i="1"/>
  <c r="A158" i="1"/>
  <c r="B149" i="1"/>
  <c r="A149" i="1"/>
  <c r="B139" i="1"/>
  <c r="A139" i="1"/>
  <c r="B130" i="1"/>
  <c r="A130" i="1"/>
  <c r="B120" i="1"/>
  <c r="A120" i="1"/>
  <c r="B111" i="1"/>
  <c r="A111" i="1"/>
  <c r="B103" i="1"/>
  <c r="A103" i="1"/>
  <c r="B94" i="1"/>
  <c r="A94" i="1"/>
  <c r="B86" i="1"/>
  <c r="A86" i="1"/>
  <c r="B78" i="1"/>
  <c r="A78" i="1"/>
  <c r="B68" i="1"/>
  <c r="A68" i="1"/>
  <c r="B59" i="1"/>
  <c r="A59" i="1"/>
  <c r="B50" i="1"/>
  <c r="A50" i="1"/>
  <c r="B39" i="1"/>
  <c r="A39" i="1"/>
  <c r="B30" i="1"/>
  <c r="A30" i="1"/>
  <c r="B21" i="1"/>
  <c r="A21" i="1"/>
</calcChain>
</file>

<file path=xl/sharedStrings.xml><?xml version="1.0" encoding="utf-8"?>
<sst xmlns="http://schemas.openxmlformats.org/spreadsheetml/2006/main" count="306" uniqueCount="111">
  <si>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</si>
  <si>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</si>
  <si>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</si>
  <si>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</si>
  <si>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</si>
  <si>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</si>
  <si>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</si>
  <si>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</si>
  <si>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</si>
  <si>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</si>
  <si>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</si>
  <si>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</si>
  <si>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</si>
  <si>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</si>
  <si>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</si>
  <si>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</si>
  <si>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</si>
  <si>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</si>
  <si>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</si>
  <si>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</si>
  <si>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</si>
  <si>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</si>
  <si>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</si>
  <si>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</si>
  <si>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</si>
  <si>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</si>
  <si>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</si>
  <si>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</si>
  <si>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</si>
  <si>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</si>
  <si>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</si>
  <si>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</si>
  <si>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</si>
  <si>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</si>
  <si>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</si>
  <si>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</si>
  <si>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гречневая рассыпчатая</t>
  </si>
  <si>
    <t>Какао с молоком</t>
  </si>
  <si>
    <t>Чай с сахаром</t>
  </si>
  <si>
    <t>хол.блюдо</t>
  </si>
  <si>
    <t>доп.гарнир</t>
  </si>
  <si>
    <t>фрукт</t>
  </si>
  <si>
    <t>МОБУ "Старосокулакская ООШ"  Саракташского района Оренбургской области</t>
  </si>
  <si>
    <t>директор</t>
  </si>
  <si>
    <t>Маркелова  Альфина Габдилахатовна</t>
  </si>
  <si>
    <t>Сыр твердых сортов в нарезке</t>
  </si>
  <si>
    <t>54-1з</t>
  </si>
  <si>
    <t>Каша жидкая молочная пшенная</t>
  </si>
  <si>
    <t>54-24к</t>
  </si>
  <si>
    <t>54-21гн</t>
  </si>
  <si>
    <t>Хлеб пшеничный</t>
  </si>
  <si>
    <t>Хлеб ржаной</t>
  </si>
  <si>
    <t>Пром.</t>
  </si>
  <si>
    <t>Йогурт 2.5%</t>
  </si>
  <si>
    <t>Салат из белокочанной капусты</t>
  </si>
  <si>
    <t>Фрикадельки из говядины</t>
  </si>
  <si>
    <t>Соус  красный основной</t>
  </si>
  <si>
    <t>54-7з</t>
  </si>
  <si>
    <t>54-4г</t>
  </si>
  <si>
    <t>54-29м</t>
  </si>
  <si>
    <t>54-з</t>
  </si>
  <si>
    <t>горяч.блюдо</t>
  </si>
  <si>
    <t>соус</t>
  </si>
  <si>
    <t>Помидор в нарезке</t>
  </si>
  <si>
    <t>Плов с курицей</t>
  </si>
  <si>
    <t>Сок яблочный</t>
  </si>
  <si>
    <t>54-3з</t>
  </si>
  <si>
    <t>54-12м</t>
  </si>
  <si>
    <t>Горошница</t>
  </si>
  <si>
    <t>Котлета рыбная любительская (минтай)</t>
  </si>
  <si>
    <t>Апельсин</t>
  </si>
  <si>
    <t>54-21г</t>
  </si>
  <si>
    <t>54-14р</t>
  </si>
  <si>
    <t>54-2гн</t>
  </si>
  <si>
    <t>Макароны отварные</t>
  </si>
  <si>
    <t>Гуляш из говядины</t>
  </si>
  <si>
    <t>Компот из смеси сухофруктов</t>
  </si>
  <si>
    <t>Яблоко</t>
  </si>
  <si>
    <t>54-1г</t>
  </si>
  <si>
    <t>54-2м</t>
  </si>
  <si>
    <t>54-1хн</t>
  </si>
  <si>
    <t>Огурец в нарезке</t>
  </si>
  <si>
    <t>Кисель</t>
  </si>
  <si>
    <t>Мандарин</t>
  </si>
  <si>
    <t>54-2з</t>
  </si>
  <si>
    <t>Пром</t>
  </si>
  <si>
    <t>Масло сливочное (порциями)</t>
  </si>
  <si>
    <t>Рагу из курицы</t>
  </si>
  <si>
    <t>53-19з</t>
  </si>
  <si>
    <t>54-22м</t>
  </si>
  <si>
    <t>Картофель отварной</t>
  </si>
  <si>
    <t>Рыба тушеная в томате с овощами (минтай)</t>
  </si>
  <si>
    <t>54-11р</t>
  </si>
  <si>
    <t>Котлета из говядины</t>
  </si>
  <si>
    <t xml:space="preserve">54-4м </t>
  </si>
  <si>
    <t>54-35хн</t>
  </si>
  <si>
    <t>54-3</t>
  </si>
  <si>
    <t>Жаркое по-домашнему из курицы</t>
  </si>
  <si>
    <t>Чай с молоком и сахаром</t>
  </si>
  <si>
    <t xml:space="preserve">54-28м </t>
  </si>
  <si>
    <t>54-4гн</t>
  </si>
  <si>
    <t xml:space="preserve">Кисель </t>
  </si>
  <si>
    <t xml:space="preserve">сыр </t>
  </si>
  <si>
    <t>сыр</t>
  </si>
  <si>
    <t>холодное блюдо</t>
  </si>
  <si>
    <t xml:space="preserve"> напиток</t>
  </si>
  <si>
    <t>хлеб   черн.</t>
  </si>
  <si>
    <t>холод.блюдо</t>
  </si>
  <si>
    <t>горяч. блюдо</t>
  </si>
  <si>
    <t>холод. Блюдо</t>
  </si>
  <si>
    <t>горя.блюдо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</si>
</sst>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\ [$₽-419]_-;\-* #,##0.00\ [$₽-419]_-;_-* &quot;-&quot;??\ [$₽-419]_-;_-@_-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EB9C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rgb="FF000000"/>
      </top>
      <bottom/>
      <diagonal/>
    </border>
  </borders>
  <cellStyleXfs count="3">
    <xf numFmtId="0" fontId="0" fillId="0" borderId="0"/>
    <xf numFmtId="0" fontId="18" fillId="4" borderId="0" applyNumberFormat="0" applyBorder="0" applyAlignment="0" applyProtection="0"/>
    <xf numFmtId="0" fontId="19" fillId="0" borderId="0"/>
  </cellStyleXfs>
  <cellXfs count="131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2" borderId="1" xfId="0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</xf>
    <xf numFmtId="0" fontId="6" fillId="0" borderId="3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164" fontId="10" fillId="0" borderId="0" xfId="0" applyNumberFormat="1" applyFont="1" applyAlignment="1">
      <alignment horizontal="center" vertical="top"/>
    </xf>
    <xf numFmtId="164" fontId="6" fillId="0" borderId="0" xfId="0" applyNumberFormat="1" applyFont="1"/>
    <xf numFmtId="164" fontId="6" fillId="0" borderId="4" xfId="0" applyNumberFormat="1" applyFont="1" applyBorder="1" applyAlignment="1">
      <alignment horizontal="center"/>
    </xf>
    <xf numFmtId="1" fontId="10" fillId="0" borderId="0" xfId="0" applyNumberFormat="1" applyFont="1" applyAlignment="1">
      <alignment horizontal="center" vertical="top"/>
    </xf>
    <xf numFmtId="1" fontId="6" fillId="0" borderId="0" xfId="0" applyNumberFormat="1" applyFont="1"/>
    <xf numFmtId="1" fontId="6" fillId="0" borderId="4" xfId="0" applyNumberFormat="1" applyFont="1" applyBorder="1" applyAlignment="1">
      <alignment horizontal="center"/>
    </xf>
    <xf numFmtId="164" fontId="6" fillId="2" borderId="2" xfId="0" applyNumberFormat="1" applyFont="1" applyFill="1" applyBorder="1" applyAlignment="1" applyProtection="1">
      <alignment horizontal="center"/>
      <protection locked="0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center" vertical="top" wrapText="1"/>
    </xf>
    <xf numFmtId="164" fontId="6" fillId="3" borderId="8" xfId="0" applyNumberFormat="1" applyFont="1" applyFill="1" applyBorder="1" applyAlignment="1">
      <alignment horizontal="center" vertical="top" wrapText="1"/>
    </xf>
    <xf numFmtId="1" fontId="6" fillId="3" borderId="8" xfId="0" applyNumberFormat="1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64" fontId="12" fillId="0" borderId="6" xfId="0" applyNumberFormat="1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0" fillId="0" borderId="12" xfId="0" applyBorder="1"/>
    <xf numFmtId="0" fontId="6" fillId="2" borderId="12" xfId="0" applyFont="1" applyFill="1" applyBorder="1" applyAlignment="1" applyProtection="1">
      <alignment vertical="top" wrapText="1"/>
      <protection locked="0"/>
    </xf>
    <xf numFmtId="0" fontId="6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6" fillId="2" borderId="12" xfId="0" applyNumberFormat="1" applyFont="1" applyFill="1" applyBorder="1" applyAlignment="1" applyProtection="1">
      <alignment horizontal="center" vertical="top" wrapText="1"/>
      <protection locked="0"/>
    </xf>
    <xf numFmtId="1" fontId="6" fillId="2" borderId="12" xfId="0" applyNumberFormat="1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 vertical="top" wrapText="1"/>
      <protection locked="0"/>
    </xf>
    <xf numFmtId="0" fontId="13" fillId="0" borderId="12" xfId="0" applyFont="1" applyBorder="1" applyAlignment="1" applyProtection="1">
      <alignment horizontal="right"/>
      <protection locked="0"/>
    </xf>
    <xf numFmtId="0" fontId="6" fillId="0" borderId="12" xfId="0" applyFont="1" applyBorder="1" applyAlignment="1">
      <alignment vertical="top" wrapText="1"/>
    </xf>
    <xf numFmtId="0" fontId="6" fillId="0" borderId="12" xfId="0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/>
    </xf>
    <xf numFmtId="0" fontId="6" fillId="3" borderId="12" xfId="0" applyFont="1" applyFill="1" applyBorder="1" applyAlignment="1">
      <alignment vertical="top" wrapText="1"/>
    </xf>
    <xf numFmtId="0" fontId="6" fillId="3" borderId="12" xfId="0" applyFont="1" applyFill="1" applyBorder="1" applyAlignment="1">
      <alignment horizontal="center" vertical="top" wrapText="1"/>
    </xf>
    <xf numFmtId="164" fontId="6" fillId="3" borderId="12" xfId="0" applyNumberFormat="1" applyFont="1" applyFill="1" applyBorder="1" applyAlignment="1">
      <alignment horizontal="center" vertical="top" wrapText="1"/>
    </xf>
    <xf numFmtId="1" fontId="6" fillId="3" borderId="12" xfId="0" applyNumberFormat="1" applyFont="1" applyFill="1" applyBorder="1" applyAlignment="1">
      <alignment horizontal="center" vertical="top" wrapText="1"/>
    </xf>
    <xf numFmtId="0" fontId="0" fillId="2" borderId="12" xfId="0" applyFill="1" applyBorder="1" applyProtection="1">
      <protection locked="0"/>
    </xf>
    <xf numFmtId="1" fontId="6" fillId="0" borderId="12" xfId="0" applyNumberFormat="1" applyFont="1" applyBorder="1" applyAlignment="1">
      <alignment horizontal="center" vertical="top" wrapText="1"/>
    </xf>
    <xf numFmtId="0" fontId="5" fillId="0" borderId="12" xfId="0" applyFont="1" applyBorder="1"/>
    <xf numFmtId="0" fontId="16" fillId="0" borderId="0" xfId="0" applyFont="1"/>
    <xf numFmtId="0" fontId="17" fillId="0" borderId="6" xfId="0" applyFont="1" applyBorder="1" applyAlignment="1">
      <alignment horizontal="center" vertical="center" wrapText="1"/>
    </xf>
    <xf numFmtId="0" fontId="16" fillId="2" borderId="12" xfId="0" applyFont="1" applyFill="1" applyBorder="1" applyAlignment="1" applyProtection="1">
      <alignment horizontal="center" vertical="top" wrapText="1"/>
      <protection locked="0"/>
    </xf>
    <xf numFmtId="0" fontId="16" fillId="0" borderId="12" xfId="0" applyFont="1" applyBorder="1" applyAlignment="1">
      <alignment horizontal="center" vertical="top" wrapText="1"/>
    </xf>
    <xf numFmtId="0" fontId="16" fillId="3" borderId="12" xfId="0" applyFont="1" applyFill="1" applyBorder="1" applyAlignment="1">
      <alignment horizontal="center" vertical="top" wrapText="1"/>
    </xf>
    <xf numFmtId="0" fontId="16" fillId="3" borderId="8" xfId="0" applyFont="1" applyFill="1" applyBorder="1" applyAlignment="1">
      <alignment horizontal="center" vertical="top" wrapText="1"/>
    </xf>
    <xf numFmtId="0" fontId="16" fillId="0" borderId="4" xfId="0" applyFont="1" applyBorder="1" applyAlignment="1">
      <alignment horizontal="center"/>
    </xf>
    <xf numFmtId="0" fontId="18" fillId="4" borderId="12" xfId="1" applyBorder="1"/>
    <xf numFmtId="0" fontId="18" fillId="4" borderId="12" xfId="1" applyBorder="1"/>
    <xf numFmtId="0" fontId="21" fillId="4" borderId="17" xfId="1" applyFont="1" applyBorder="1" applyAlignment="1">
      <alignment horizontal="left" vertical="center" wrapText="1"/>
    </xf>
    <xf numFmtId="0" fontId="21" fillId="4" borderId="14" xfId="1" applyFont="1" applyBorder="1" applyProtection="1">
      <protection locked="0"/>
    </xf>
    <xf numFmtId="0" fontId="4" fillId="0" borderId="12" xfId="0" applyFont="1" applyBorder="1"/>
    <xf numFmtId="0" fontId="0" fillId="0" borderId="12" xfId="0" applyBorder="1" applyAlignment="1">
      <alignment horizontal="center"/>
    </xf>
    <xf numFmtId="0" fontId="21" fillId="4" borderId="12" xfId="1" applyFont="1" applyBorder="1" applyAlignment="1"/>
    <xf numFmtId="0" fontId="21" fillId="4" borderId="12" xfId="1" applyFont="1" applyBorder="1" applyProtection="1">
      <protection locked="0"/>
    </xf>
    <xf numFmtId="0" fontId="21" fillId="4" borderId="12" xfId="1" applyFont="1" applyBorder="1" applyAlignment="1">
      <alignment horizontal="left"/>
    </xf>
    <xf numFmtId="0" fontId="21" fillId="4" borderId="12" xfId="1" applyFont="1" applyBorder="1"/>
    <xf numFmtId="0" fontId="21" fillId="4" borderId="17" xfId="1" applyFont="1" applyBorder="1" applyAlignment="1">
      <alignment vertical="center" wrapText="1"/>
    </xf>
    <xf numFmtId="0" fontId="21" fillId="4" borderId="12" xfId="1" applyFont="1" applyBorder="1" applyAlignment="1" applyProtection="1">
      <protection locked="0"/>
    </xf>
    <xf numFmtId="0" fontId="21" fillId="4" borderId="12" xfId="1" applyFont="1" applyBorder="1" applyAlignment="1">
      <alignment horizontal="left" vertical="center" wrapText="1"/>
    </xf>
    <xf numFmtId="0" fontId="21" fillId="4" borderId="12" xfId="1" applyNumberFormat="1" applyFont="1" applyBorder="1" applyAlignment="1" applyProtection="1">
      <alignment horizontal="right" vertical="top" wrapText="1"/>
      <protection locked="0"/>
    </xf>
    <xf numFmtId="0" fontId="21" fillId="4" borderId="12" xfId="1" applyFont="1" applyBorder="1" applyAlignment="1">
      <alignment horizontal="right" vertical="center" wrapText="1"/>
    </xf>
    <xf numFmtId="0" fontId="21" fillId="4" borderId="18" xfId="1" applyFont="1" applyBorder="1" applyAlignment="1">
      <alignment horizontal="right" vertical="center" wrapText="1"/>
    </xf>
    <xf numFmtId="0" fontId="21" fillId="4" borderId="14" xfId="1" applyFont="1" applyBorder="1" applyAlignment="1" applyProtection="1">
      <alignment horizontal="right"/>
      <protection locked="0"/>
    </xf>
    <xf numFmtId="0" fontId="21" fillId="4" borderId="12" xfId="1" applyFont="1" applyBorder="1" applyAlignment="1">
      <alignment horizontal="right"/>
    </xf>
    <xf numFmtId="0" fontId="21" fillId="4" borderId="12" xfId="1" applyFont="1" applyBorder="1" applyAlignment="1" applyProtection="1">
      <alignment horizontal="right" vertical="top" wrapText="1"/>
      <protection locked="0"/>
    </xf>
    <xf numFmtId="0" fontId="21" fillId="4" borderId="17" xfId="1" applyFont="1" applyBorder="1" applyAlignment="1">
      <alignment horizontal="right" vertical="center" wrapText="1"/>
    </xf>
    <xf numFmtId="0" fontId="21" fillId="4" borderId="20" xfId="1" applyFont="1" applyBorder="1" applyAlignment="1">
      <alignment horizontal="right" vertical="center" wrapText="1"/>
    </xf>
    <xf numFmtId="0" fontId="21" fillId="4" borderId="21" xfId="1" applyFont="1" applyBorder="1" applyAlignment="1">
      <alignment horizontal="right" vertical="center" wrapText="1"/>
    </xf>
    <xf numFmtId="0" fontId="21" fillId="4" borderId="12" xfId="1" applyFont="1" applyBorder="1" applyAlignment="1" applyProtection="1">
      <alignment horizontal="right"/>
      <protection locked="0"/>
    </xf>
    <xf numFmtId="0" fontId="21" fillId="4" borderId="22" xfId="1" applyFont="1" applyBorder="1" applyAlignment="1">
      <alignment horizontal="right" vertical="center" wrapText="1"/>
    </xf>
    <xf numFmtId="0" fontId="21" fillId="4" borderId="23" xfId="1" applyFont="1" applyBorder="1" applyAlignment="1">
      <alignment horizontal="right" vertical="center" wrapText="1"/>
    </xf>
    <xf numFmtId="0" fontId="21" fillId="4" borderId="19" xfId="1" applyFont="1" applyBorder="1" applyAlignment="1">
      <alignment horizontal="right"/>
    </xf>
    <xf numFmtId="0" fontId="20" fillId="0" borderId="12" xfId="0" applyFont="1" applyBorder="1" applyAlignment="1">
      <alignment horizontal="left" vertical="center" wrapText="1"/>
    </xf>
    <xf numFmtId="0" fontId="13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/>
    <xf numFmtId="0" fontId="0" fillId="0" borderId="12" xfId="0" applyBorder="1" applyAlignment="1">
      <alignment horizontal="right"/>
    </xf>
    <xf numFmtId="0" fontId="6" fillId="0" borderId="12" xfId="0" applyFont="1" applyBorder="1" applyAlignment="1">
      <alignment horizontal="right" vertical="top" wrapText="1"/>
    </xf>
    <xf numFmtId="164" fontId="6" fillId="0" borderId="12" xfId="0" applyNumberFormat="1" applyFont="1" applyBorder="1" applyAlignment="1">
      <alignment horizontal="right" vertical="top" wrapText="1"/>
    </xf>
    <xf numFmtId="1" fontId="6" fillId="0" borderId="12" xfId="0" applyNumberFormat="1" applyFont="1" applyBorder="1" applyAlignment="1">
      <alignment horizontal="right" vertical="top" wrapText="1"/>
    </xf>
    <xf numFmtId="0" fontId="21" fillId="4" borderId="12" xfId="1" applyFont="1" applyBorder="1" applyAlignment="1" applyProtection="1">
      <alignment horizontal="right" vertical="center" wrapText="1"/>
      <protection locked="0"/>
    </xf>
    <xf numFmtId="0" fontId="21" fillId="4" borderId="20" xfId="1" applyFont="1" applyBorder="1" applyAlignment="1">
      <alignment horizontal="left" vertical="center" wrapText="1"/>
    </xf>
    <xf numFmtId="0" fontId="21" fillId="4" borderId="22" xfId="1" applyFont="1" applyBorder="1" applyAlignment="1">
      <alignment horizontal="left" vertical="center" wrapText="1"/>
    </xf>
    <xf numFmtId="0" fontId="21" fillId="4" borderId="24" xfId="1" applyFont="1" applyBorder="1" applyAlignment="1">
      <alignment horizontal="right" vertical="center" wrapText="1"/>
    </xf>
    <xf numFmtId="0" fontId="21" fillId="4" borderId="20" xfId="1" applyFont="1" applyBorder="1" applyAlignment="1">
      <alignment horizontal="right" vertical="center" wrapText="1" indent="1"/>
    </xf>
    <xf numFmtId="0" fontId="21" fillId="4" borderId="25" xfId="1" applyFont="1" applyBorder="1" applyAlignment="1">
      <alignment horizontal="right" vertical="center" wrapText="1"/>
    </xf>
    <xf numFmtId="0" fontId="21" fillId="4" borderId="22" xfId="1" applyFont="1" applyBorder="1" applyAlignment="1">
      <alignment horizontal="right" vertical="center" wrapText="1" indent="1"/>
    </xf>
    <xf numFmtId="0" fontId="4" fillId="0" borderId="12" xfId="0" applyFont="1" applyBorder="1" applyAlignment="1">
      <alignment wrapText="1"/>
    </xf>
    <xf numFmtId="0" fontId="21" fillId="4" borderId="13" xfId="1" applyFont="1" applyBorder="1" applyAlignment="1" applyProtection="1">
      <alignment horizontal="right"/>
      <protection locked="0"/>
    </xf>
    <xf numFmtId="0" fontId="21" fillId="4" borderId="13" xfId="1" applyFont="1" applyBorder="1" applyAlignment="1">
      <alignment horizontal="right"/>
    </xf>
    <xf numFmtId="0" fontId="21" fillId="4" borderId="12" xfId="1" applyFont="1" applyBorder="1" applyAlignment="1">
      <alignment vertical="top" wrapText="1"/>
    </xf>
    <xf numFmtId="0" fontId="21" fillId="4" borderId="12" xfId="1" applyFont="1" applyBorder="1" applyAlignment="1">
      <alignment vertical="top"/>
    </xf>
    <xf numFmtId="0" fontId="21" fillId="4" borderId="12" xfId="1" applyFont="1" applyBorder="1" applyAlignment="1">
      <alignment horizontal="right" vertical="top" wrapText="1"/>
    </xf>
    <xf numFmtId="0" fontId="21" fillId="4" borderId="13" xfId="1" applyFont="1" applyBorder="1" applyAlignment="1" applyProtection="1">
      <alignment horizontal="right" vertical="center" wrapText="1"/>
      <protection locked="0"/>
    </xf>
    <xf numFmtId="0" fontId="21" fillId="4" borderId="12" xfId="1" applyFont="1" applyBorder="1" applyAlignment="1">
      <alignment horizontal="right" vertical="top"/>
    </xf>
    <xf numFmtId="0" fontId="15" fillId="4" borderId="12" xfId="1" applyFont="1" applyBorder="1" applyAlignment="1"/>
    <xf numFmtId="0" fontId="21" fillId="4" borderId="16" xfId="1" applyFont="1" applyBorder="1" applyAlignment="1"/>
    <xf numFmtId="0" fontId="21" fillId="4" borderId="16" xfId="1" applyFont="1" applyBorder="1"/>
    <xf numFmtId="0" fontId="21" fillId="4" borderId="16" xfId="1" applyFont="1" applyBorder="1" applyAlignment="1">
      <alignment horizontal="right"/>
    </xf>
    <xf numFmtId="0" fontId="21" fillId="4" borderId="16" xfId="1" applyFont="1" applyBorder="1" applyAlignment="1" applyProtection="1">
      <protection locked="0"/>
    </xf>
    <xf numFmtId="2" fontId="21" fillId="4" borderId="12" xfId="1" applyNumberFormat="1" applyFont="1" applyBorder="1"/>
    <xf numFmtId="165" fontId="21" fillId="4" borderId="18" xfId="1" applyNumberFormat="1" applyFont="1" applyBorder="1" applyAlignment="1">
      <alignment horizontal="right" vertical="center" wrapText="1"/>
    </xf>
    <xf numFmtId="2" fontId="21" fillId="4" borderId="12" xfId="1" applyNumberFormat="1" applyFont="1" applyBorder="1" applyAlignment="1">
      <alignment horizontal="right"/>
    </xf>
    <xf numFmtId="0" fontId="3" fillId="0" borderId="12" xfId="0" applyFont="1" applyBorder="1"/>
    <xf numFmtId="0" fontId="21" fillId="4" borderId="29" xfId="1" applyFont="1" applyBorder="1" applyAlignment="1">
      <alignment vertical="center" wrapText="1"/>
    </xf>
    <xf numFmtId="0" fontId="2" fillId="0" borderId="12" xfId="0" applyFont="1" applyBorder="1"/>
    <xf numFmtId="0" fontId="1" fillId="0" borderId="12" xfId="0" applyFont="1" applyBorder="1"/>
    <xf numFmtId="0" fontId="6" fillId="2" borderId="13" xfId="0" applyFont="1" applyFill="1" applyBorder="1" applyAlignment="1" applyProtection="1">
      <alignment wrapText="1"/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6" fillId="2" borderId="14" xfId="0" applyFont="1" applyFill="1" applyBorder="1" applyAlignment="1" applyProtection="1">
      <alignment wrapText="1"/>
      <protection locked="0"/>
    </xf>
    <xf numFmtId="0" fontId="6" fillId="2" borderId="13" xfId="0" applyFont="1" applyFill="1" applyBorder="1" applyAlignment="1" applyProtection="1">
      <alignment horizontal="left" wrapText="1"/>
      <protection locked="0"/>
    </xf>
    <xf numFmtId="0" fontId="6" fillId="2" borderId="15" xfId="0" applyFont="1" applyFill="1" applyBorder="1" applyAlignment="1" applyProtection="1">
      <alignment horizontal="left" wrapText="1"/>
      <protection locked="0"/>
    </xf>
    <xf numFmtId="0" fontId="6" fillId="2" borderId="14" xfId="0" applyFont="1" applyFill="1" applyBorder="1" applyAlignment="1" applyProtection="1">
      <alignment horizontal="left" wrapText="1"/>
      <protection locked="0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</cellXfs>
  <cellStyles count="3">
    <cellStyle name="Нейтральный" xfId="1" builtinId="2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1"/>
  <sheetViews>
    <sheetView tabSelected="1" workbookViewId="0">
      <pane xSplit="4" ySplit="5" topLeftCell="E75" activePane="bottomRight" state="frozen"/>
      <selection activeCell="O29" sqref="O29"/>
      <selection pane="topRight"/>
      <selection pane="bottomLeft"/>
      <selection pane="bottomRight" activeCell="A107" sqref="A107:XFD107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4" customWidth="1"/>
    <col min="8" max="8" width="7.5703125" style="14" customWidth="1"/>
    <col min="9" max="9" width="6.85546875" style="14" customWidth="1"/>
    <col min="10" max="10" width="8.140625" style="17" customWidth="1"/>
    <col min="11" max="11" width="10" style="1" customWidth="1"/>
    <col min="12" max="12" width="9.140625" style="53"/>
    <col min="13" max="16384" width="9.140625" style="1"/>
  </cols>
  <sheetData>
    <row r="1" spans="1:12" ht="15" customHeight="1" x14ac:dyDescent="0.2">
      <c r="A1" s="2" t="s">
        <v>0</v>
      </c>
      <c r="C1" s="120" t="s">
        <v>42</v>
      </c>
      <c r="D1" s="121"/>
      <c r="E1" s="122"/>
      <c r="F1" s="3" t="s">
        <v>1</v>
      </c>
      <c r="G1" s="14" t="s">
        <v>2</v>
      </c>
      <c r="H1" s="123" t="s">
        <v>43</v>
      </c>
      <c r="I1" s="124"/>
      <c r="J1" s="124"/>
      <c r="K1" s="125"/>
    </row>
    <row r="2" spans="1:12" ht="18" customHeight="1" x14ac:dyDescent="0.2">
      <c r="A2" s="4" t="s">
        <v>3</v>
      </c>
      <c r="C2" s="1"/>
      <c r="G2" s="14" t="s">
        <v>4</v>
      </c>
      <c r="H2" s="123" t="s">
        <v>44</v>
      </c>
      <c r="I2" s="124"/>
      <c r="J2" s="124"/>
      <c r="K2" s="125"/>
    </row>
    <row r="3" spans="1:12" ht="17.25" customHeight="1" x14ac:dyDescent="0.2">
      <c r="A3" s="5" t="s">
        <v>5</v>
      </c>
      <c r="C3" s="1"/>
      <c r="D3" s="6"/>
      <c r="E3" s="7" t="s">
        <v>6</v>
      </c>
      <c r="G3" s="14" t="s">
        <v>7</v>
      </c>
      <c r="H3" s="19">
        <v>31</v>
      </c>
      <c r="I3" s="19">
        <v>8</v>
      </c>
      <c r="J3" s="8">
        <v>2024</v>
      </c>
      <c r="K3" s="9"/>
    </row>
    <row r="4" spans="1:12" ht="13.5" thickBot="1" x14ac:dyDescent="0.25">
      <c r="C4" s="1"/>
      <c r="D4" s="5"/>
      <c r="H4" s="13" t="s">
        <v>8</v>
      </c>
      <c r="I4" s="13" t="s">
        <v>9</v>
      </c>
      <c r="J4" s="16" t="s">
        <v>10</v>
      </c>
    </row>
    <row r="5" spans="1:12" ht="34.5" thickBot="1" x14ac:dyDescent="0.25">
      <c r="A5" s="28" t="s">
        <v>11</v>
      </c>
      <c r="B5" s="29" t="s">
        <v>12</v>
      </c>
      <c r="C5" s="30" t="s">
        <v>13</v>
      </c>
      <c r="D5" s="30" t="s">
        <v>14</v>
      </c>
      <c r="E5" s="30" t="s">
        <v>15</v>
      </c>
      <c r="F5" s="30" t="s">
        <v>16</v>
      </c>
      <c r="G5" s="31" t="s">
        <v>17</v>
      </c>
      <c r="H5" s="31" t="s">
        <v>18</v>
      </c>
      <c r="I5" s="31" t="s">
        <v>19</v>
      </c>
      <c r="J5" s="32" t="s">
        <v>20</v>
      </c>
      <c r="K5" s="33" t="s">
        <v>21</v>
      </c>
      <c r="L5" s="54" t="s">
        <v>22</v>
      </c>
    </row>
    <row r="6" spans="1:12" ht="15.75" thickBot="1" x14ac:dyDescent="0.3">
      <c r="A6" s="34">
        <v>1</v>
      </c>
      <c r="B6" s="34">
        <v>1</v>
      </c>
      <c r="C6" s="35" t="s">
        <v>23</v>
      </c>
      <c r="D6" s="35" t="s">
        <v>102</v>
      </c>
      <c r="E6" s="62" t="s">
        <v>45</v>
      </c>
      <c r="F6" s="73">
        <v>10</v>
      </c>
      <c r="G6" s="74">
        <v>2.2999999999999998</v>
      </c>
      <c r="H6" s="74">
        <v>3</v>
      </c>
      <c r="I6" s="74">
        <v>0</v>
      </c>
      <c r="J6" s="74">
        <v>35.799999999999997</v>
      </c>
      <c r="K6" s="75" t="s">
        <v>46</v>
      </c>
      <c r="L6" s="76">
        <v>10.1</v>
      </c>
    </row>
    <row r="7" spans="1:12" ht="15.75" thickBot="1" x14ac:dyDescent="0.3">
      <c r="A7" s="34"/>
      <c r="B7" s="34"/>
      <c r="C7" s="35"/>
      <c r="D7" s="35" t="s">
        <v>24</v>
      </c>
      <c r="E7" s="62" t="s">
        <v>47</v>
      </c>
      <c r="F7" s="74">
        <v>200</v>
      </c>
      <c r="G7" s="74">
        <v>8.1</v>
      </c>
      <c r="H7" s="74">
        <v>9.1999999999999993</v>
      </c>
      <c r="I7" s="74">
        <v>38.6</v>
      </c>
      <c r="J7" s="74">
        <v>270.3</v>
      </c>
      <c r="K7" s="75" t="s">
        <v>48</v>
      </c>
      <c r="L7" s="76">
        <v>17.399999999999999</v>
      </c>
    </row>
    <row r="8" spans="1:12" ht="15.75" thickBot="1" x14ac:dyDescent="0.3">
      <c r="A8" s="34"/>
      <c r="B8" s="34"/>
      <c r="C8" s="35"/>
      <c r="D8" s="116" t="s">
        <v>31</v>
      </c>
      <c r="E8" s="62" t="s">
        <v>37</v>
      </c>
      <c r="F8" s="74">
        <v>200</v>
      </c>
      <c r="G8" s="74">
        <v>4.7</v>
      </c>
      <c r="H8" s="74">
        <v>3.5</v>
      </c>
      <c r="I8" s="74">
        <v>12.5</v>
      </c>
      <c r="J8" s="74">
        <v>100.4</v>
      </c>
      <c r="K8" s="75" t="s">
        <v>49</v>
      </c>
      <c r="L8" s="76">
        <v>9.65</v>
      </c>
    </row>
    <row r="9" spans="1:12" ht="15.75" thickBot="1" x14ac:dyDescent="0.3">
      <c r="A9" s="34"/>
      <c r="B9" s="34"/>
      <c r="C9" s="35"/>
      <c r="D9" s="35" t="s">
        <v>33</v>
      </c>
      <c r="E9" s="62" t="s">
        <v>51</v>
      </c>
      <c r="F9" s="74">
        <v>30</v>
      </c>
      <c r="G9" s="74">
        <v>3</v>
      </c>
      <c r="H9" s="74">
        <v>0.3</v>
      </c>
      <c r="I9" s="74">
        <v>19.7</v>
      </c>
      <c r="J9" s="77">
        <v>93.8</v>
      </c>
      <c r="K9" s="75" t="s">
        <v>52</v>
      </c>
      <c r="L9" s="78">
        <v>3</v>
      </c>
    </row>
    <row r="10" spans="1:12" ht="15.75" thickBot="1" x14ac:dyDescent="0.3">
      <c r="A10" s="34"/>
      <c r="B10" s="34"/>
      <c r="C10" s="35"/>
      <c r="D10" s="35" t="s">
        <v>32</v>
      </c>
      <c r="E10" s="62" t="s">
        <v>50</v>
      </c>
      <c r="F10" s="74">
        <v>40</v>
      </c>
      <c r="G10" s="74">
        <v>3.4</v>
      </c>
      <c r="H10" s="74">
        <v>2.5</v>
      </c>
      <c r="I10" s="74">
        <v>5.5</v>
      </c>
      <c r="J10" s="74">
        <v>58.1</v>
      </c>
      <c r="K10" s="75" t="s">
        <v>52</v>
      </c>
      <c r="L10" s="78">
        <v>3</v>
      </c>
    </row>
    <row r="11" spans="1:12" ht="15" x14ac:dyDescent="0.25">
      <c r="A11" s="34"/>
      <c r="B11" s="34"/>
      <c r="C11" s="35"/>
      <c r="D11" s="52"/>
      <c r="E11" s="62" t="s">
        <v>53</v>
      </c>
      <c r="F11" s="74">
        <v>150</v>
      </c>
      <c r="G11" s="74">
        <v>2</v>
      </c>
      <c r="H11" s="74">
        <v>0.4</v>
      </c>
      <c r="I11" s="74">
        <v>10</v>
      </c>
      <c r="J11" s="74">
        <v>51.2</v>
      </c>
      <c r="K11" s="75" t="s">
        <v>52</v>
      </c>
      <c r="L11" s="76">
        <v>21.85</v>
      </c>
    </row>
    <row r="12" spans="1:12" ht="15" x14ac:dyDescent="0.25">
      <c r="A12" s="34"/>
      <c r="B12" s="34"/>
      <c r="C12" s="35"/>
      <c r="D12" s="41" t="s">
        <v>26</v>
      </c>
      <c r="E12" s="42"/>
      <c r="F12" s="43">
        <f>F6+F7+F11+F9+F10+F8</f>
        <v>630</v>
      </c>
      <c r="G12" s="44">
        <f>SUM(G6:G11)</f>
        <v>23.499999999999996</v>
      </c>
      <c r="H12" s="44">
        <f t="shared" ref="H12:J12" si="0">SUM(H6:H11)</f>
        <v>18.899999999999999</v>
      </c>
      <c r="I12" s="44">
        <f t="shared" si="0"/>
        <v>86.3</v>
      </c>
      <c r="J12" s="51">
        <f t="shared" si="0"/>
        <v>609.6</v>
      </c>
      <c r="K12" s="43"/>
      <c r="L12">
        <v>65</v>
      </c>
    </row>
    <row r="13" spans="1:12" ht="15" x14ac:dyDescent="0.25">
      <c r="A13" s="34">
        <f>A6</f>
        <v>1</v>
      </c>
      <c r="B13" s="34">
        <f>B6</f>
        <v>1</v>
      </c>
      <c r="C13" s="35" t="s">
        <v>27</v>
      </c>
      <c r="D13" s="60"/>
      <c r="E13" s="60"/>
      <c r="F13" s="60"/>
      <c r="G13" s="60"/>
      <c r="H13" s="60"/>
      <c r="I13" s="60"/>
      <c r="J13" s="60"/>
      <c r="K13" s="60"/>
      <c r="L13" s="55"/>
    </row>
    <row r="14" spans="1:12" ht="15" x14ac:dyDescent="0.25">
      <c r="A14" s="34"/>
      <c r="B14" s="34"/>
      <c r="C14" s="35"/>
      <c r="D14" s="60"/>
      <c r="E14" s="60"/>
      <c r="F14" s="60"/>
      <c r="G14" s="60"/>
      <c r="H14" s="60"/>
      <c r="I14" s="60"/>
      <c r="J14" s="60"/>
      <c r="K14" s="60"/>
      <c r="L14" s="55"/>
    </row>
    <row r="15" spans="1:12" ht="15" x14ac:dyDescent="0.25">
      <c r="A15" s="34"/>
      <c r="B15" s="34"/>
      <c r="C15" s="35"/>
      <c r="D15" s="60"/>
      <c r="E15" s="60"/>
      <c r="F15" s="60"/>
      <c r="G15" s="60"/>
      <c r="H15" s="60"/>
      <c r="I15" s="60"/>
      <c r="J15" s="60"/>
      <c r="K15" s="60"/>
      <c r="L15" s="55"/>
    </row>
    <row r="16" spans="1:12" ht="15" x14ac:dyDescent="0.25">
      <c r="A16" s="34"/>
      <c r="B16" s="34"/>
      <c r="C16" s="35"/>
      <c r="D16" s="60"/>
      <c r="E16" s="60"/>
      <c r="F16" s="60"/>
      <c r="G16" s="60"/>
      <c r="H16" s="60"/>
      <c r="I16" s="60"/>
      <c r="J16" s="60"/>
      <c r="K16" s="60"/>
      <c r="L16" s="55"/>
    </row>
    <row r="17" spans="1:12" ht="15" x14ac:dyDescent="0.25">
      <c r="A17" s="34"/>
      <c r="B17" s="34"/>
      <c r="C17" s="35"/>
      <c r="D17" s="60"/>
      <c r="E17" s="60"/>
      <c r="F17" s="60"/>
      <c r="G17" s="60"/>
      <c r="H17" s="60"/>
      <c r="I17" s="60"/>
      <c r="J17" s="60"/>
      <c r="K17" s="60"/>
      <c r="L17" s="55"/>
    </row>
    <row r="18" spans="1:12" ht="15" x14ac:dyDescent="0.25">
      <c r="A18" s="34"/>
      <c r="B18" s="34"/>
      <c r="C18" s="35"/>
      <c r="D18" s="60"/>
      <c r="E18" s="60"/>
      <c r="F18" s="60"/>
      <c r="G18" s="60"/>
      <c r="H18" s="60"/>
      <c r="I18" s="60"/>
      <c r="J18" s="60"/>
      <c r="K18" s="60"/>
      <c r="L18" s="55"/>
    </row>
    <row r="19" spans="1:12" ht="15" x14ac:dyDescent="0.25">
      <c r="A19" s="34"/>
      <c r="B19" s="34"/>
      <c r="C19" s="35"/>
      <c r="D19" s="60"/>
      <c r="E19" s="60"/>
      <c r="F19" s="60"/>
      <c r="G19" s="60"/>
      <c r="H19" s="60"/>
      <c r="I19" s="60"/>
      <c r="J19" s="60"/>
      <c r="K19" s="60"/>
      <c r="L19" s="55"/>
    </row>
    <row r="20" spans="1:12" ht="15" x14ac:dyDescent="0.25">
      <c r="A20" s="34"/>
      <c r="B20" s="34"/>
      <c r="C20" s="35"/>
      <c r="D20" s="41" t="s">
        <v>26</v>
      </c>
      <c r="E20" s="35"/>
      <c r="F20" s="35"/>
      <c r="G20" s="35"/>
      <c r="H20" s="35"/>
      <c r="I20" s="35"/>
      <c r="J20" s="35"/>
      <c r="K20" s="35"/>
      <c r="L20" s="35"/>
    </row>
    <row r="21" spans="1:12" ht="15.75" customHeight="1" thickBot="1" x14ac:dyDescent="0.25">
      <c r="A21" s="45">
        <f>A6</f>
        <v>1</v>
      </c>
      <c r="B21" s="45">
        <f>B6</f>
        <v>1</v>
      </c>
      <c r="C21" s="126" t="s">
        <v>34</v>
      </c>
      <c r="D21" s="127"/>
      <c r="E21" s="46"/>
      <c r="F21" s="47">
        <f>F12+F20</f>
        <v>630</v>
      </c>
      <c r="G21" s="48">
        <f>G12+G20</f>
        <v>23.499999999999996</v>
      </c>
      <c r="H21" s="48">
        <f>H12+H20</f>
        <v>18.899999999999999</v>
      </c>
      <c r="I21" s="48">
        <f>I12+I20</f>
        <v>86.3</v>
      </c>
      <c r="J21" s="49">
        <f>J12+J20</f>
        <v>609.6</v>
      </c>
      <c r="K21" s="47"/>
      <c r="L21" s="57">
        <f>L12+L20</f>
        <v>65</v>
      </c>
    </row>
    <row r="22" spans="1:12" ht="13.5" customHeight="1" thickBot="1" x14ac:dyDescent="0.3">
      <c r="A22" s="34">
        <v>1</v>
      </c>
      <c r="B22" s="34">
        <v>2</v>
      </c>
      <c r="C22" s="35" t="s">
        <v>23</v>
      </c>
      <c r="D22" s="116" t="s">
        <v>104</v>
      </c>
      <c r="E22" s="117" t="s">
        <v>54</v>
      </c>
      <c r="F22" s="79">
        <v>60</v>
      </c>
      <c r="G22" s="80">
        <v>1.5</v>
      </c>
      <c r="H22" s="81">
        <v>6.1</v>
      </c>
      <c r="I22" s="81">
        <v>6.2</v>
      </c>
      <c r="J22" s="80">
        <v>85.8</v>
      </c>
      <c r="K22" s="75" t="s">
        <v>57</v>
      </c>
      <c r="L22" s="82">
        <v>7.73</v>
      </c>
    </row>
    <row r="23" spans="1:12" ht="13.5" customHeight="1" thickBot="1" x14ac:dyDescent="0.3">
      <c r="A23" s="34"/>
      <c r="B23" s="34"/>
      <c r="C23" s="35"/>
      <c r="D23" s="64"/>
      <c r="E23" s="70" t="s">
        <v>36</v>
      </c>
      <c r="F23" s="79">
        <v>150</v>
      </c>
      <c r="G23" s="83">
        <v>8.1999999999999993</v>
      </c>
      <c r="H23" s="84">
        <v>6.3</v>
      </c>
      <c r="I23" s="84">
        <v>35.9</v>
      </c>
      <c r="J23" s="83">
        <v>233.7</v>
      </c>
      <c r="K23" s="75" t="s">
        <v>58</v>
      </c>
      <c r="L23" s="82">
        <v>13.16</v>
      </c>
    </row>
    <row r="24" spans="1:12" ht="13.5" customHeight="1" thickBot="1" x14ac:dyDescent="0.3">
      <c r="A24" s="34"/>
      <c r="B24" s="34"/>
      <c r="C24" s="35"/>
      <c r="D24" s="35" t="s">
        <v>110</v>
      </c>
      <c r="E24" s="70" t="s">
        <v>55</v>
      </c>
      <c r="F24" s="79">
        <v>90</v>
      </c>
      <c r="G24" s="83">
        <v>12.3</v>
      </c>
      <c r="H24" s="84">
        <v>10.9</v>
      </c>
      <c r="I24" s="84">
        <v>6.1</v>
      </c>
      <c r="J24" s="83">
        <v>172</v>
      </c>
      <c r="K24" s="75" t="s">
        <v>59</v>
      </c>
      <c r="L24" s="82">
        <v>32.01</v>
      </c>
    </row>
    <row r="25" spans="1:12" ht="13.5" customHeight="1" thickBot="1" x14ac:dyDescent="0.3">
      <c r="A25" s="34"/>
      <c r="B25" s="34"/>
      <c r="C25" s="35"/>
      <c r="D25" s="65" t="s">
        <v>62</v>
      </c>
      <c r="E25" s="66" t="s">
        <v>56</v>
      </c>
      <c r="F25" s="77">
        <v>30</v>
      </c>
      <c r="G25" s="83">
        <v>1</v>
      </c>
      <c r="H25" s="84">
        <v>0.7</v>
      </c>
      <c r="I25" s="84">
        <v>2.7</v>
      </c>
      <c r="J25" s="83">
        <v>21.2</v>
      </c>
      <c r="K25" s="114" t="s">
        <v>60</v>
      </c>
      <c r="L25" s="115">
        <v>1.7</v>
      </c>
    </row>
    <row r="26" spans="1:12" ht="13.5" customHeight="1" thickBot="1" x14ac:dyDescent="0.3">
      <c r="A26" s="34"/>
      <c r="B26" s="34"/>
      <c r="C26" s="35"/>
      <c r="D26" s="35" t="s">
        <v>31</v>
      </c>
      <c r="E26" s="70" t="s">
        <v>101</v>
      </c>
      <c r="F26" s="79">
        <v>200</v>
      </c>
      <c r="G26" s="83">
        <v>0</v>
      </c>
      <c r="H26" s="84">
        <v>0</v>
      </c>
      <c r="I26" s="84">
        <v>7.2</v>
      </c>
      <c r="J26" s="83">
        <v>36</v>
      </c>
      <c r="K26" s="75">
        <v>376</v>
      </c>
      <c r="L26" s="77">
        <v>5.7</v>
      </c>
    </row>
    <row r="27" spans="1:12" ht="15.75" thickBot="1" x14ac:dyDescent="0.3">
      <c r="A27" s="34"/>
      <c r="B27" s="34"/>
      <c r="C27" s="35"/>
      <c r="D27" s="35" t="s">
        <v>32</v>
      </c>
      <c r="E27" s="70" t="s">
        <v>50</v>
      </c>
      <c r="F27" s="79">
        <v>40</v>
      </c>
      <c r="G27" s="83">
        <v>2.2999999999999998</v>
      </c>
      <c r="H27" s="84">
        <v>0.2</v>
      </c>
      <c r="I27" s="84">
        <v>14.8</v>
      </c>
      <c r="J27" s="83">
        <v>70.3</v>
      </c>
      <c r="K27" s="75" t="s">
        <v>52</v>
      </c>
      <c r="L27" s="77">
        <v>3</v>
      </c>
    </row>
    <row r="28" spans="1:12" ht="15.75" thickBot="1" x14ac:dyDescent="0.3">
      <c r="A28" s="34"/>
      <c r="B28" s="34"/>
      <c r="C28" s="35"/>
      <c r="D28" s="35" t="s">
        <v>33</v>
      </c>
      <c r="E28" s="70" t="s">
        <v>51</v>
      </c>
      <c r="F28" s="79">
        <v>30</v>
      </c>
      <c r="G28" s="83">
        <v>1.3</v>
      </c>
      <c r="H28" s="84">
        <v>0.2</v>
      </c>
      <c r="I28" s="84">
        <v>6.7</v>
      </c>
      <c r="J28" s="83">
        <v>34.200000000000003</v>
      </c>
      <c r="K28" s="75" t="s">
        <v>52</v>
      </c>
      <c r="L28" s="85">
        <v>3</v>
      </c>
    </row>
    <row r="29" spans="1:12" ht="15" x14ac:dyDescent="0.25">
      <c r="A29" s="34"/>
      <c r="B29" s="34"/>
      <c r="C29" s="35"/>
      <c r="D29" s="41" t="s">
        <v>26</v>
      </c>
      <c r="E29" s="42"/>
      <c r="F29" s="43">
        <f>SUM(F22:F28)</f>
        <v>600</v>
      </c>
      <c r="G29" s="44">
        <f>SUM(G22:G28)</f>
        <v>26.6</v>
      </c>
      <c r="H29" s="44">
        <f>SUM(H22:H28)</f>
        <v>24.399999999999995</v>
      </c>
      <c r="I29" s="44">
        <f>SUM(I22:I28)</f>
        <v>79.600000000000009</v>
      </c>
      <c r="J29" s="51">
        <f>SUM(J22:J28)</f>
        <v>653.20000000000005</v>
      </c>
      <c r="K29" s="43"/>
      <c r="L29" s="56">
        <v>66.3</v>
      </c>
    </row>
    <row r="30" spans="1:12" ht="15" x14ac:dyDescent="0.25">
      <c r="A30" s="34">
        <f>A22</f>
        <v>1</v>
      </c>
      <c r="B30" s="34">
        <f>B22</f>
        <v>2</v>
      </c>
      <c r="C30" s="35" t="s">
        <v>27</v>
      </c>
      <c r="D30" s="35" t="s">
        <v>28</v>
      </c>
      <c r="E30" s="61"/>
      <c r="F30" s="61"/>
      <c r="G30" s="61"/>
      <c r="H30" s="61"/>
      <c r="I30" s="61"/>
      <c r="J30" s="61"/>
      <c r="K30" s="61"/>
      <c r="L30" s="61"/>
    </row>
    <row r="31" spans="1:12" ht="15" x14ac:dyDescent="0.25">
      <c r="A31" s="34"/>
      <c r="B31" s="34"/>
      <c r="C31" s="35"/>
      <c r="D31" s="35" t="s">
        <v>29</v>
      </c>
      <c r="E31" s="61"/>
      <c r="F31" s="61"/>
      <c r="G31" s="61"/>
      <c r="H31" s="61"/>
      <c r="I31" s="61"/>
      <c r="J31" s="61"/>
      <c r="K31" s="61"/>
      <c r="L31" s="61"/>
    </row>
    <row r="32" spans="1:12" ht="15" x14ac:dyDescent="0.25">
      <c r="A32" s="34"/>
      <c r="B32" s="34"/>
      <c r="C32" s="35"/>
      <c r="D32" s="35" t="s">
        <v>30</v>
      </c>
      <c r="E32" s="61"/>
      <c r="F32" s="61"/>
      <c r="G32" s="61"/>
      <c r="H32" s="61"/>
      <c r="I32" s="61"/>
      <c r="J32" s="61"/>
      <c r="K32" s="61"/>
      <c r="L32" s="61"/>
    </row>
    <row r="33" spans="1:17" ht="15" x14ac:dyDescent="0.25">
      <c r="A33" s="34"/>
      <c r="B33" s="34"/>
      <c r="C33" s="35"/>
      <c r="D33" s="35" t="s">
        <v>40</v>
      </c>
      <c r="E33" s="61"/>
      <c r="F33" s="61"/>
      <c r="G33" s="61"/>
      <c r="H33" s="61"/>
      <c r="I33" s="61"/>
      <c r="J33" s="61"/>
      <c r="K33" s="61"/>
      <c r="L33" s="61"/>
    </row>
    <row r="34" spans="1:17" ht="15" x14ac:dyDescent="0.25">
      <c r="A34" s="34"/>
      <c r="B34" s="34"/>
      <c r="C34" s="35"/>
      <c r="D34" s="35" t="s">
        <v>31</v>
      </c>
      <c r="E34" s="61"/>
      <c r="F34" s="61"/>
      <c r="G34" s="61"/>
      <c r="H34" s="61"/>
      <c r="I34" s="61"/>
      <c r="J34" s="61"/>
      <c r="K34" s="61"/>
      <c r="L34" s="61"/>
    </row>
    <row r="35" spans="1:17" ht="15" x14ac:dyDescent="0.25">
      <c r="A35" s="34"/>
      <c r="B35" s="34"/>
      <c r="C35" s="35"/>
      <c r="D35" s="35" t="s">
        <v>32</v>
      </c>
      <c r="E35" s="61"/>
      <c r="F35" s="61"/>
      <c r="G35" s="61"/>
      <c r="H35" s="61"/>
      <c r="I35" s="61"/>
      <c r="J35" s="61"/>
      <c r="K35" s="61"/>
      <c r="L35" s="61"/>
    </row>
    <row r="36" spans="1:17" ht="15" x14ac:dyDescent="0.25">
      <c r="A36" s="34"/>
      <c r="B36" s="34"/>
      <c r="C36" s="35"/>
      <c r="D36" s="35" t="s">
        <v>33</v>
      </c>
      <c r="E36" s="61"/>
      <c r="F36" s="61"/>
      <c r="G36" s="61"/>
      <c r="H36" s="61"/>
      <c r="I36" s="61"/>
      <c r="J36" s="61"/>
      <c r="K36" s="61"/>
      <c r="L36" s="61"/>
    </row>
    <row r="37" spans="1:17" ht="15" x14ac:dyDescent="0.25">
      <c r="A37" s="34"/>
      <c r="B37" s="34"/>
      <c r="C37" s="35"/>
      <c r="D37" s="50"/>
      <c r="E37" s="61"/>
      <c r="F37" s="61"/>
      <c r="G37" s="61"/>
      <c r="H37" s="61"/>
      <c r="I37" s="61"/>
      <c r="J37" s="61"/>
      <c r="K37" s="61"/>
      <c r="L37" s="61"/>
    </row>
    <row r="38" spans="1:17" ht="15" x14ac:dyDescent="0.25">
      <c r="A38" s="34"/>
      <c r="B38" s="34"/>
      <c r="C38" s="35"/>
      <c r="D38" s="41" t="s">
        <v>26</v>
      </c>
      <c r="E38" s="42"/>
      <c r="F38" s="43">
        <f>SUM(F30:F37)</f>
        <v>0</v>
      </c>
      <c r="G38" s="44">
        <f t="shared" ref="G38:J38" si="1">SUM(G30:G37)</f>
        <v>0</v>
      </c>
      <c r="H38" s="44">
        <f t="shared" si="1"/>
        <v>0</v>
      </c>
      <c r="I38" s="44">
        <f t="shared" si="1"/>
        <v>0</v>
      </c>
      <c r="J38" s="51">
        <f t="shared" si="1"/>
        <v>0</v>
      </c>
      <c r="K38" s="43"/>
      <c r="L38" s="56"/>
    </row>
    <row r="39" spans="1:17" ht="15.75" customHeight="1" x14ac:dyDescent="0.2">
      <c r="A39" s="45">
        <f>A22</f>
        <v>1</v>
      </c>
      <c r="B39" s="45">
        <f>B22</f>
        <v>2</v>
      </c>
      <c r="C39" s="126" t="s">
        <v>34</v>
      </c>
      <c r="D39" s="127"/>
      <c r="E39" s="46"/>
      <c r="F39" s="47">
        <f>F29+F38</f>
        <v>600</v>
      </c>
      <c r="G39" s="48">
        <f>G29+G38</f>
        <v>26.6</v>
      </c>
      <c r="H39" s="48">
        <f>H29+H38</f>
        <v>24.399999999999995</v>
      </c>
      <c r="I39" s="48">
        <f>I29+I38</f>
        <v>79.600000000000009</v>
      </c>
      <c r="J39" s="49">
        <f>J29+J38</f>
        <v>653.20000000000005</v>
      </c>
      <c r="K39" s="47"/>
      <c r="L39" s="57">
        <f>L29+L38</f>
        <v>66.3</v>
      </c>
    </row>
    <row r="40" spans="1:17" ht="15" x14ac:dyDescent="0.25">
      <c r="A40" s="34">
        <v>1</v>
      </c>
      <c r="B40" s="34">
        <v>3</v>
      </c>
      <c r="C40" s="35" t="s">
        <v>23</v>
      </c>
      <c r="D40" s="35" t="s">
        <v>39</v>
      </c>
      <c r="E40" s="69" t="s">
        <v>63</v>
      </c>
      <c r="F40" s="69">
        <v>60</v>
      </c>
      <c r="G40" s="69">
        <v>0.7</v>
      </c>
      <c r="H40" s="69">
        <v>0.1</v>
      </c>
      <c r="I40" s="69">
        <v>2.2999999999999998</v>
      </c>
      <c r="J40" s="69">
        <v>12.8</v>
      </c>
      <c r="K40" s="77" t="s">
        <v>66</v>
      </c>
      <c r="L40" s="63">
        <v>9.6999999999999993</v>
      </c>
    </row>
    <row r="41" spans="1:17" ht="15" x14ac:dyDescent="0.25">
      <c r="A41" s="34"/>
      <c r="B41" s="34"/>
      <c r="C41" s="35"/>
      <c r="D41" s="116" t="s">
        <v>103</v>
      </c>
      <c r="E41" s="69" t="s">
        <v>45</v>
      </c>
      <c r="F41" s="69">
        <v>10</v>
      </c>
      <c r="G41" s="69">
        <v>2.2999999999999998</v>
      </c>
      <c r="H41" s="69">
        <v>3</v>
      </c>
      <c r="I41" s="69">
        <v>0</v>
      </c>
      <c r="J41" s="69">
        <v>35.799999999999997</v>
      </c>
      <c r="K41" s="77" t="s">
        <v>46</v>
      </c>
      <c r="L41" s="63">
        <v>10.1</v>
      </c>
    </row>
    <row r="42" spans="1:17" ht="15" x14ac:dyDescent="0.25">
      <c r="A42" s="34"/>
      <c r="B42" s="34"/>
      <c r="C42" s="35"/>
      <c r="D42" s="35" t="s">
        <v>24</v>
      </c>
      <c r="E42" s="69" t="s">
        <v>64</v>
      </c>
      <c r="F42" s="69">
        <v>200</v>
      </c>
      <c r="G42" s="69">
        <v>27.2</v>
      </c>
      <c r="H42" s="69">
        <v>8.1</v>
      </c>
      <c r="I42" s="69">
        <v>33.200000000000003</v>
      </c>
      <c r="J42" s="69">
        <v>314.60000000000002</v>
      </c>
      <c r="K42" s="77" t="s">
        <v>67</v>
      </c>
      <c r="L42" s="67">
        <v>35.700000000000003</v>
      </c>
    </row>
    <row r="43" spans="1:17" ht="15" x14ac:dyDescent="0.25">
      <c r="A43" s="34"/>
      <c r="B43" s="34"/>
      <c r="C43" s="35"/>
      <c r="D43" s="35" t="s">
        <v>32</v>
      </c>
      <c r="E43" s="69" t="s">
        <v>50</v>
      </c>
      <c r="F43" s="69">
        <v>40</v>
      </c>
      <c r="G43" s="69">
        <v>3</v>
      </c>
      <c r="H43" s="69">
        <v>0.3</v>
      </c>
      <c r="I43" s="69">
        <v>19.7</v>
      </c>
      <c r="J43" s="69">
        <v>93.8</v>
      </c>
      <c r="K43" s="77" t="s">
        <v>52</v>
      </c>
      <c r="L43" s="69">
        <v>3</v>
      </c>
      <c r="Q43"/>
    </row>
    <row r="44" spans="1:17" ht="15" x14ac:dyDescent="0.25">
      <c r="A44" s="34"/>
      <c r="B44" s="34"/>
      <c r="C44" s="35"/>
      <c r="D44" s="64" t="s">
        <v>33</v>
      </c>
      <c r="E44" s="69" t="s">
        <v>51</v>
      </c>
      <c r="F44" s="69">
        <v>30</v>
      </c>
      <c r="G44" s="69">
        <v>2</v>
      </c>
      <c r="H44" s="69">
        <v>0.4</v>
      </c>
      <c r="I44" s="69">
        <v>10</v>
      </c>
      <c r="J44" s="69">
        <v>51.2</v>
      </c>
      <c r="K44" s="77" t="s">
        <v>52</v>
      </c>
      <c r="L44" s="67">
        <v>3</v>
      </c>
    </row>
    <row r="45" spans="1:17" ht="15" x14ac:dyDescent="0.25">
      <c r="A45" s="34"/>
      <c r="B45" s="34"/>
      <c r="C45" s="35"/>
      <c r="D45" s="116" t="s">
        <v>31</v>
      </c>
      <c r="E45" s="69" t="s">
        <v>65</v>
      </c>
      <c r="F45" s="69">
        <v>200</v>
      </c>
      <c r="G45" s="69">
        <v>1</v>
      </c>
      <c r="H45" s="69">
        <v>0.2</v>
      </c>
      <c r="I45" s="69">
        <v>20.2</v>
      </c>
      <c r="J45" s="69">
        <v>86.6</v>
      </c>
      <c r="K45" s="77" t="s">
        <v>52</v>
      </c>
      <c r="L45" s="67">
        <v>18.2</v>
      </c>
      <c r="P45"/>
    </row>
    <row r="46" spans="1:17" ht="15" x14ac:dyDescent="0.25">
      <c r="A46" s="34"/>
      <c r="B46" s="34"/>
      <c r="C46" s="35"/>
      <c r="D46" s="52"/>
      <c r="E46" s="36"/>
      <c r="F46" s="37"/>
      <c r="G46" s="38"/>
      <c r="H46" s="38"/>
      <c r="I46" s="38"/>
      <c r="J46" s="39"/>
      <c r="K46" s="40"/>
      <c r="L46" s="55"/>
    </row>
    <row r="47" spans="1:17" ht="15" x14ac:dyDescent="0.25">
      <c r="A47" s="34"/>
      <c r="B47" s="34"/>
      <c r="C47" s="35"/>
      <c r="D47" s="50"/>
      <c r="E47" s="36"/>
      <c r="F47" s="40"/>
      <c r="G47" s="38"/>
      <c r="H47" s="38"/>
      <c r="I47" s="38"/>
      <c r="J47" s="39"/>
      <c r="K47" s="40"/>
      <c r="L47" s="55"/>
    </row>
    <row r="48" spans="1:17" ht="15" x14ac:dyDescent="0.25">
      <c r="A48" s="34"/>
      <c r="B48" s="34"/>
      <c r="C48" s="35"/>
      <c r="D48" s="50"/>
      <c r="E48" s="36"/>
      <c r="F48" s="40"/>
      <c r="G48" s="38"/>
      <c r="H48" s="38"/>
      <c r="I48" s="38"/>
      <c r="J48" s="39"/>
      <c r="K48" s="40"/>
      <c r="L48" s="55"/>
    </row>
    <row r="49" spans="1:12" ht="15" x14ac:dyDescent="0.25">
      <c r="A49" s="34"/>
      <c r="B49" s="34"/>
      <c r="C49" s="35"/>
      <c r="D49" s="41" t="s">
        <v>26</v>
      </c>
      <c r="E49" s="42"/>
      <c r="F49" s="43">
        <f>SUM(F40:F48)</f>
        <v>540</v>
      </c>
      <c r="G49" s="44">
        <f>SUM(G40:G48)</f>
        <v>36.200000000000003</v>
      </c>
      <c r="H49" s="44">
        <f>SUM(H40:H48)</f>
        <v>12.1</v>
      </c>
      <c r="I49" s="44">
        <f>SUM(I40:I48)</f>
        <v>85.4</v>
      </c>
      <c r="J49" s="51">
        <f>SUM(J40:J48)</f>
        <v>594.80000000000007</v>
      </c>
      <c r="K49" s="43"/>
      <c r="L49" s="56">
        <v>79.7</v>
      </c>
    </row>
    <row r="50" spans="1:12" ht="15" x14ac:dyDescent="0.25">
      <c r="A50" s="34">
        <f>A40</f>
        <v>1</v>
      </c>
      <c r="B50" s="34">
        <f>B40</f>
        <v>3</v>
      </c>
      <c r="C50" s="35" t="s">
        <v>27</v>
      </c>
      <c r="D50" s="61"/>
      <c r="E50" s="61"/>
      <c r="F50" s="61"/>
      <c r="G50" s="61"/>
      <c r="H50" s="61"/>
      <c r="I50" s="61"/>
      <c r="J50" s="61"/>
      <c r="K50" s="61"/>
      <c r="L50" s="55"/>
    </row>
    <row r="51" spans="1:12" ht="15" x14ac:dyDescent="0.25">
      <c r="A51" s="34"/>
      <c r="B51" s="34"/>
      <c r="C51" s="35"/>
      <c r="D51" s="61"/>
      <c r="E51" s="61"/>
      <c r="F51" s="61"/>
      <c r="G51" s="61"/>
      <c r="H51" s="61"/>
      <c r="I51" s="61"/>
      <c r="J51" s="61"/>
      <c r="K51" s="61"/>
      <c r="L51" s="55"/>
    </row>
    <row r="52" spans="1:12" ht="15" x14ac:dyDescent="0.25">
      <c r="A52" s="34"/>
      <c r="B52" s="34"/>
      <c r="C52" s="35"/>
      <c r="D52" s="61"/>
      <c r="E52" s="61"/>
      <c r="F52" s="61"/>
      <c r="G52" s="61"/>
      <c r="H52" s="61"/>
      <c r="I52" s="61"/>
      <c r="J52" s="61"/>
      <c r="K52" s="61"/>
      <c r="L52" s="55"/>
    </row>
    <row r="53" spans="1:12" ht="15" x14ac:dyDescent="0.25">
      <c r="A53" s="34"/>
      <c r="B53" s="34"/>
      <c r="C53" s="35"/>
      <c r="D53" s="61"/>
      <c r="E53" s="61"/>
      <c r="F53" s="61"/>
      <c r="G53" s="61"/>
      <c r="H53" s="61"/>
      <c r="I53" s="61"/>
      <c r="J53" s="61"/>
      <c r="K53" s="61"/>
      <c r="L53" s="55"/>
    </row>
    <row r="54" spans="1:12" ht="15" x14ac:dyDescent="0.25">
      <c r="A54" s="34"/>
      <c r="B54" s="34"/>
      <c r="C54" s="35"/>
      <c r="D54" s="61"/>
      <c r="E54" s="61"/>
      <c r="F54" s="61"/>
      <c r="G54" s="61"/>
      <c r="H54" s="61"/>
      <c r="I54" s="61"/>
      <c r="J54" s="61"/>
      <c r="K54" s="61"/>
      <c r="L54" s="55"/>
    </row>
    <row r="55" spans="1:12" ht="15" x14ac:dyDescent="0.25">
      <c r="A55" s="34"/>
      <c r="B55" s="34"/>
      <c r="C55" s="35"/>
      <c r="D55" s="61"/>
      <c r="E55" s="61"/>
      <c r="F55" s="61"/>
      <c r="G55" s="61"/>
      <c r="H55" s="61"/>
      <c r="I55" s="61"/>
      <c r="J55" s="61"/>
      <c r="K55" s="61"/>
      <c r="L55" s="55"/>
    </row>
    <row r="56" spans="1:12" ht="15" x14ac:dyDescent="0.25">
      <c r="A56" s="34"/>
      <c r="B56" s="34"/>
      <c r="C56" s="35"/>
      <c r="D56" s="50"/>
      <c r="E56" s="36"/>
      <c r="F56" s="40"/>
      <c r="G56" s="38"/>
      <c r="H56" s="38"/>
      <c r="I56" s="38"/>
      <c r="J56" s="39"/>
      <c r="K56" s="40"/>
      <c r="L56" s="55"/>
    </row>
    <row r="57" spans="1:12" ht="15" x14ac:dyDescent="0.25">
      <c r="A57" s="34"/>
      <c r="B57" s="34"/>
      <c r="C57" s="35"/>
      <c r="D57" s="50"/>
      <c r="E57" s="36"/>
      <c r="F57" s="40"/>
      <c r="G57" s="38"/>
      <c r="H57" s="38"/>
      <c r="I57" s="38"/>
      <c r="J57" s="39"/>
      <c r="K57" s="40"/>
      <c r="L57" s="55"/>
    </row>
    <row r="58" spans="1:12" ht="15" x14ac:dyDescent="0.25">
      <c r="A58" s="34"/>
      <c r="B58" s="34"/>
      <c r="C58" s="35"/>
      <c r="D58" s="41" t="s">
        <v>26</v>
      </c>
      <c r="E58" s="42"/>
      <c r="F58" s="43">
        <f>SUM(F50:F57)</f>
        <v>0</v>
      </c>
      <c r="G58" s="44">
        <f>SUM(G50:G57)</f>
        <v>0</v>
      </c>
      <c r="H58" s="44">
        <f>SUM(H50:H57)</f>
        <v>0</v>
      </c>
      <c r="I58" s="44">
        <f>SUM(I50:I57)</f>
        <v>0</v>
      </c>
      <c r="J58" s="51">
        <f>SUM(J50:J57)</f>
        <v>0</v>
      </c>
      <c r="K58" s="43"/>
      <c r="L58" s="56"/>
    </row>
    <row r="59" spans="1:12" ht="15.75" customHeight="1" x14ac:dyDescent="0.2">
      <c r="A59" s="45">
        <f>A40</f>
        <v>1</v>
      </c>
      <c r="B59" s="45">
        <f>B40</f>
        <v>3</v>
      </c>
      <c r="C59" s="126" t="s">
        <v>34</v>
      </c>
      <c r="D59" s="127"/>
      <c r="E59" s="46"/>
      <c r="F59" s="47">
        <f>F49+F58</f>
        <v>540</v>
      </c>
      <c r="G59" s="48">
        <f>G49+G58</f>
        <v>36.200000000000003</v>
      </c>
      <c r="H59" s="48">
        <f>H49+H58</f>
        <v>12.1</v>
      </c>
      <c r="I59" s="48">
        <f>I49+I58</f>
        <v>85.4</v>
      </c>
      <c r="J59" s="49">
        <f>J49+J58</f>
        <v>594.80000000000007</v>
      </c>
      <c r="K59" s="47"/>
      <c r="L59" s="57">
        <f>L49+L58</f>
        <v>79.7</v>
      </c>
    </row>
    <row r="60" spans="1:12" ht="15" x14ac:dyDescent="0.25">
      <c r="A60" s="34">
        <v>1</v>
      </c>
      <c r="B60" s="34">
        <v>4</v>
      </c>
      <c r="C60" s="35" t="s">
        <v>23</v>
      </c>
      <c r="D60" s="88"/>
      <c r="E60" s="68" t="s">
        <v>68</v>
      </c>
      <c r="F60" s="77">
        <v>150</v>
      </c>
      <c r="G60" s="77">
        <v>14.5</v>
      </c>
      <c r="H60" s="77">
        <v>1.3</v>
      </c>
      <c r="I60" s="77">
        <v>33.799999999999997</v>
      </c>
      <c r="J60" s="77">
        <v>204.8</v>
      </c>
      <c r="K60" s="74" t="s">
        <v>71</v>
      </c>
      <c r="L60" s="82">
        <v>6.24</v>
      </c>
    </row>
    <row r="61" spans="1:12" ht="15" x14ac:dyDescent="0.25">
      <c r="A61" s="34"/>
      <c r="B61" s="34"/>
      <c r="C61" s="35"/>
      <c r="D61" s="35" t="s">
        <v>24</v>
      </c>
      <c r="E61" s="72" t="s">
        <v>69</v>
      </c>
      <c r="F61" s="74">
        <v>100</v>
      </c>
      <c r="G61" s="74">
        <v>12.8</v>
      </c>
      <c r="H61" s="74">
        <v>4.0999999999999996</v>
      </c>
      <c r="I61" s="74">
        <v>6.1</v>
      </c>
      <c r="J61" s="74">
        <v>112.3</v>
      </c>
      <c r="K61" s="74" t="s">
        <v>72</v>
      </c>
      <c r="L61" s="82">
        <v>29.77</v>
      </c>
    </row>
    <row r="62" spans="1:12" ht="15" x14ac:dyDescent="0.25">
      <c r="A62" s="34"/>
      <c r="B62" s="34"/>
      <c r="C62" s="35"/>
      <c r="D62" s="116" t="s">
        <v>31</v>
      </c>
      <c r="E62" s="72" t="s">
        <v>38</v>
      </c>
      <c r="F62" s="74">
        <v>200</v>
      </c>
      <c r="G62" s="74">
        <v>0.2</v>
      </c>
      <c r="H62" s="74">
        <v>0</v>
      </c>
      <c r="I62" s="74">
        <v>6.4</v>
      </c>
      <c r="J62" s="74">
        <v>26.8</v>
      </c>
      <c r="K62" s="74" t="s">
        <v>73</v>
      </c>
      <c r="L62" s="93">
        <v>3</v>
      </c>
    </row>
    <row r="63" spans="1:12" ht="15" x14ac:dyDescent="0.25">
      <c r="A63" s="34"/>
      <c r="B63" s="34"/>
      <c r="C63" s="35"/>
      <c r="D63" s="64" t="s">
        <v>41</v>
      </c>
      <c r="E63" s="72" t="s">
        <v>70</v>
      </c>
      <c r="F63" s="74">
        <v>100</v>
      </c>
      <c r="G63" s="74">
        <v>0.9</v>
      </c>
      <c r="H63" s="74">
        <v>0.2</v>
      </c>
      <c r="I63" s="74">
        <v>8.1</v>
      </c>
      <c r="J63" s="74">
        <v>37.799999999999997</v>
      </c>
      <c r="K63" s="74" t="s">
        <v>52</v>
      </c>
      <c r="L63" s="93">
        <v>22.75</v>
      </c>
    </row>
    <row r="64" spans="1:12" ht="15" x14ac:dyDescent="0.25">
      <c r="A64" s="34"/>
      <c r="B64" s="34"/>
      <c r="C64" s="35"/>
      <c r="D64" s="35" t="s">
        <v>32</v>
      </c>
      <c r="E64" s="72" t="s">
        <v>50</v>
      </c>
      <c r="F64" s="74">
        <v>30</v>
      </c>
      <c r="G64" s="74">
        <v>2.2999999999999998</v>
      </c>
      <c r="H64" s="74">
        <v>0.2</v>
      </c>
      <c r="I64" s="74">
        <v>14.8</v>
      </c>
      <c r="J64" s="74">
        <v>70.3</v>
      </c>
      <c r="K64" s="74" t="s">
        <v>52</v>
      </c>
      <c r="L64" s="74">
        <v>3</v>
      </c>
    </row>
    <row r="65" spans="1:12" ht="15" x14ac:dyDescent="0.25">
      <c r="A65" s="34"/>
      <c r="B65" s="34"/>
      <c r="C65" s="35"/>
      <c r="D65" s="35" t="s">
        <v>106</v>
      </c>
      <c r="E65" s="72" t="s">
        <v>51</v>
      </c>
      <c r="F65" s="74">
        <v>20</v>
      </c>
      <c r="G65" s="74">
        <v>1.3</v>
      </c>
      <c r="H65" s="74">
        <v>0.2</v>
      </c>
      <c r="I65" s="74">
        <v>6.7</v>
      </c>
      <c r="J65" s="74">
        <v>34.200000000000003</v>
      </c>
      <c r="K65" s="74" t="s">
        <v>52</v>
      </c>
      <c r="L65" s="74">
        <v>3</v>
      </c>
    </row>
    <row r="66" spans="1:12" ht="15" x14ac:dyDescent="0.25">
      <c r="A66" s="34"/>
      <c r="B66" s="34"/>
      <c r="C66" s="35"/>
      <c r="D66" s="35" t="s">
        <v>62</v>
      </c>
      <c r="E66" s="68" t="s">
        <v>56</v>
      </c>
      <c r="F66" s="77">
        <v>30</v>
      </c>
      <c r="G66" s="77">
        <v>0.98</v>
      </c>
      <c r="H66" s="77">
        <v>0.72</v>
      </c>
      <c r="I66" s="77">
        <v>2.66</v>
      </c>
      <c r="J66" s="77">
        <v>0.98</v>
      </c>
      <c r="K66" s="74" t="s">
        <v>60</v>
      </c>
      <c r="L66" s="77">
        <v>1.7</v>
      </c>
    </row>
    <row r="67" spans="1:12" ht="15" x14ac:dyDescent="0.25">
      <c r="A67" s="34"/>
      <c r="B67" s="34"/>
      <c r="C67" s="35"/>
      <c r="D67" s="87" t="s">
        <v>26</v>
      </c>
      <c r="E67" s="90"/>
      <c r="F67" s="90">
        <f>SUM(F60:F66)</f>
        <v>630</v>
      </c>
      <c r="G67" s="91">
        <f>SUM(G60:G66)</f>
        <v>32.979999999999997</v>
      </c>
      <c r="H67" s="91">
        <f>SUM(H60:H66)</f>
        <v>6.72</v>
      </c>
      <c r="I67" s="91">
        <f>SUM(I60:I66)</f>
        <v>78.56</v>
      </c>
      <c r="J67" s="92">
        <f>SUM(J60:J66)</f>
        <v>487.18000000000006</v>
      </c>
      <c r="K67" s="90"/>
      <c r="L67" s="89">
        <v>69.459999999999994</v>
      </c>
    </row>
    <row r="68" spans="1:12" ht="15" x14ac:dyDescent="0.25">
      <c r="A68" s="34">
        <f>A60</f>
        <v>1</v>
      </c>
      <c r="B68" s="34">
        <f>B60</f>
        <v>4</v>
      </c>
      <c r="C68" s="35" t="s">
        <v>27</v>
      </c>
      <c r="D68" s="35" t="s">
        <v>28</v>
      </c>
      <c r="E68" s="61"/>
      <c r="F68" s="61"/>
      <c r="G68" s="61"/>
      <c r="H68" s="61"/>
      <c r="I68" s="61"/>
      <c r="J68" s="61"/>
      <c r="K68" s="61"/>
      <c r="L68" s="61"/>
    </row>
    <row r="69" spans="1:12" ht="15" x14ac:dyDescent="0.25">
      <c r="A69" s="34"/>
      <c r="B69" s="34"/>
      <c r="C69" s="35"/>
      <c r="D69" s="35" t="s">
        <v>29</v>
      </c>
      <c r="E69" s="61"/>
      <c r="F69" s="61"/>
      <c r="G69" s="61"/>
      <c r="H69" s="61"/>
      <c r="I69" s="61"/>
      <c r="J69" s="61"/>
      <c r="K69" s="61"/>
      <c r="L69" s="61"/>
    </row>
    <row r="70" spans="1:12" ht="15" x14ac:dyDescent="0.25">
      <c r="A70" s="34"/>
      <c r="B70" s="34"/>
      <c r="C70" s="35"/>
      <c r="D70" s="35" t="s">
        <v>30</v>
      </c>
      <c r="E70" s="61"/>
      <c r="F70" s="61"/>
      <c r="G70" s="61"/>
      <c r="H70" s="61"/>
      <c r="I70" s="61"/>
      <c r="J70" s="61"/>
      <c r="K70" s="61"/>
      <c r="L70" s="61"/>
    </row>
    <row r="71" spans="1:12" ht="15" x14ac:dyDescent="0.25">
      <c r="A71" s="34"/>
      <c r="B71" s="34"/>
      <c r="C71" s="35"/>
      <c r="D71" s="35" t="s">
        <v>31</v>
      </c>
      <c r="E71" s="61"/>
      <c r="F71" s="61"/>
      <c r="G71" s="61"/>
      <c r="H71" s="61"/>
      <c r="I71" s="61"/>
      <c r="J71" s="61"/>
      <c r="K71" s="61"/>
      <c r="L71" s="61"/>
    </row>
    <row r="72" spans="1:12" ht="15" x14ac:dyDescent="0.25">
      <c r="A72" s="34"/>
      <c r="B72" s="34"/>
      <c r="C72" s="35"/>
      <c r="D72" s="35" t="s">
        <v>32</v>
      </c>
      <c r="E72" s="61"/>
      <c r="F72" s="61"/>
      <c r="G72" s="61"/>
      <c r="H72" s="61"/>
      <c r="I72" s="61"/>
      <c r="J72" s="61"/>
      <c r="K72" s="61"/>
      <c r="L72" s="61"/>
    </row>
    <row r="73" spans="1:12" ht="15" x14ac:dyDescent="0.25">
      <c r="A73" s="34"/>
      <c r="B73" s="34"/>
      <c r="C73" s="35"/>
      <c r="D73" s="35" t="s">
        <v>33</v>
      </c>
      <c r="E73" s="61"/>
      <c r="F73" s="61"/>
      <c r="G73" s="61"/>
      <c r="H73" s="61"/>
      <c r="I73" s="61"/>
      <c r="J73" s="61"/>
      <c r="K73" s="61"/>
      <c r="L73" s="61"/>
    </row>
    <row r="74" spans="1:12" ht="15" x14ac:dyDescent="0.25">
      <c r="A74" s="34"/>
      <c r="B74" s="34"/>
      <c r="C74" s="35"/>
      <c r="D74" s="50"/>
      <c r="E74" s="36"/>
      <c r="F74" s="40"/>
      <c r="G74" s="38"/>
      <c r="H74" s="38"/>
      <c r="I74" s="38"/>
      <c r="J74" s="39"/>
      <c r="K74" s="40"/>
      <c r="L74" s="55"/>
    </row>
    <row r="75" spans="1:12" ht="15" x14ac:dyDescent="0.25">
      <c r="A75" s="34"/>
      <c r="B75" s="34"/>
      <c r="C75" s="35"/>
      <c r="D75" s="50"/>
      <c r="E75" s="36"/>
      <c r="F75" s="40"/>
      <c r="G75" s="38"/>
      <c r="H75" s="38"/>
      <c r="I75" s="38"/>
      <c r="J75" s="39"/>
      <c r="K75" s="40"/>
      <c r="L75" s="55"/>
    </row>
    <row r="76" spans="1:12" ht="15" x14ac:dyDescent="0.25">
      <c r="A76" s="34"/>
      <c r="B76" s="34"/>
      <c r="C76" s="35"/>
      <c r="D76" s="50"/>
      <c r="E76" s="36"/>
      <c r="F76" s="40"/>
      <c r="G76" s="38"/>
      <c r="H76" s="38"/>
      <c r="I76" s="38"/>
      <c r="J76" s="39"/>
      <c r="K76" s="40"/>
      <c r="L76" s="55"/>
    </row>
    <row r="77" spans="1:12" ht="15" x14ac:dyDescent="0.25">
      <c r="A77" s="34"/>
      <c r="B77" s="34"/>
      <c r="C77" s="35"/>
      <c r="D77" s="41" t="s">
        <v>26</v>
      </c>
      <c r="E77" s="42"/>
      <c r="F77" s="43">
        <f>SUM(F68:F76)</f>
        <v>0</v>
      </c>
      <c r="G77" s="44">
        <f>SUM(G68:G76)</f>
        <v>0</v>
      </c>
      <c r="H77" s="44">
        <f>SUM(H68:H76)</f>
        <v>0</v>
      </c>
      <c r="I77" s="44">
        <f>SUM(I68:I76)</f>
        <v>0</v>
      </c>
      <c r="J77" s="51">
        <f>SUM(J68:J76)</f>
        <v>0</v>
      </c>
      <c r="K77" s="43"/>
      <c r="L77" s="56"/>
    </row>
    <row r="78" spans="1:12" ht="15.75" customHeight="1" thickBot="1" x14ac:dyDescent="0.25">
      <c r="A78" s="45">
        <f>A60</f>
        <v>1</v>
      </c>
      <c r="B78" s="45">
        <f>B60</f>
        <v>4</v>
      </c>
      <c r="C78" s="126" t="s">
        <v>34</v>
      </c>
      <c r="D78" s="127"/>
      <c r="E78" s="46"/>
      <c r="F78" s="47">
        <f>F67+F77</f>
        <v>630</v>
      </c>
      <c r="G78" s="48">
        <f>G67+G77</f>
        <v>32.979999999999997</v>
      </c>
      <c r="H78" s="48">
        <f>H67+H77</f>
        <v>6.72</v>
      </c>
      <c r="I78" s="48">
        <f>I67+I77</f>
        <v>78.56</v>
      </c>
      <c r="J78" s="49">
        <f>J67+J77</f>
        <v>487.18000000000006</v>
      </c>
      <c r="K78" s="47"/>
      <c r="L78" s="57">
        <f>L67+L77</f>
        <v>69.459999999999994</v>
      </c>
    </row>
    <row r="79" spans="1:12" ht="15.75" thickBot="1" x14ac:dyDescent="0.3">
      <c r="A79" s="34">
        <v>1</v>
      </c>
      <c r="B79" s="34">
        <v>5</v>
      </c>
      <c r="C79" s="35" t="s">
        <v>23</v>
      </c>
      <c r="D79" s="64"/>
      <c r="E79" s="94" t="s">
        <v>74</v>
      </c>
      <c r="F79" s="96">
        <v>150</v>
      </c>
      <c r="G79" s="97">
        <v>5.3</v>
      </c>
      <c r="H79" s="81">
        <v>4.9000000000000004</v>
      </c>
      <c r="I79" s="81">
        <v>32.799999999999997</v>
      </c>
      <c r="J79" s="81">
        <v>196.8</v>
      </c>
      <c r="K79" s="74" t="s">
        <v>78</v>
      </c>
      <c r="L79" s="82">
        <v>9.3699999999999992</v>
      </c>
    </row>
    <row r="80" spans="1:12" ht="15.75" thickBot="1" x14ac:dyDescent="0.3">
      <c r="A80" s="34"/>
      <c r="B80" s="34"/>
      <c r="C80" s="35"/>
      <c r="D80" s="35" t="s">
        <v>24</v>
      </c>
      <c r="E80" s="95" t="s">
        <v>75</v>
      </c>
      <c r="F80" s="98">
        <v>100</v>
      </c>
      <c r="G80" s="83">
        <v>16.989999999999998</v>
      </c>
      <c r="H80" s="84">
        <v>16.510000000000002</v>
      </c>
      <c r="I80" s="84">
        <v>3.9</v>
      </c>
      <c r="J80" s="84">
        <v>232.2</v>
      </c>
      <c r="K80" s="74" t="s">
        <v>79</v>
      </c>
      <c r="L80" s="82">
        <v>27.24</v>
      </c>
    </row>
    <row r="81" spans="1:12" ht="15.75" thickBot="1" x14ac:dyDescent="0.3">
      <c r="A81" s="34"/>
      <c r="B81" s="34"/>
      <c r="C81" s="35"/>
      <c r="D81" s="35" t="s">
        <v>31</v>
      </c>
      <c r="E81" s="95" t="s">
        <v>76</v>
      </c>
      <c r="F81" s="98">
        <v>200</v>
      </c>
      <c r="G81" s="99">
        <v>0.5</v>
      </c>
      <c r="H81" s="84">
        <v>0</v>
      </c>
      <c r="I81" s="84">
        <v>19.8</v>
      </c>
      <c r="J81" s="84">
        <v>81</v>
      </c>
      <c r="K81" s="74" t="s">
        <v>80</v>
      </c>
      <c r="L81" s="82">
        <v>6</v>
      </c>
    </row>
    <row r="82" spans="1:12" ht="15.75" thickBot="1" x14ac:dyDescent="0.3">
      <c r="A82" s="34"/>
      <c r="B82" s="34"/>
      <c r="C82" s="35"/>
      <c r="D82" s="35" t="s">
        <v>32</v>
      </c>
      <c r="E82" s="95" t="s">
        <v>50</v>
      </c>
      <c r="F82" s="98">
        <v>40</v>
      </c>
      <c r="G82" s="83">
        <v>3</v>
      </c>
      <c r="H82" s="84">
        <v>0.3</v>
      </c>
      <c r="I82" s="84">
        <v>19.7</v>
      </c>
      <c r="J82" s="84">
        <v>93.8</v>
      </c>
      <c r="K82" s="74" t="s">
        <v>52</v>
      </c>
      <c r="L82" s="77">
        <v>3</v>
      </c>
    </row>
    <row r="83" spans="1:12" ht="15.75" thickBot="1" x14ac:dyDescent="0.3">
      <c r="A83" s="34"/>
      <c r="B83" s="34"/>
      <c r="C83" s="35"/>
      <c r="D83" s="64" t="s">
        <v>33</v>
      </c>
      <c r="E83" s="95" t="s">
        <v>51</v>
      </c>
      <c r="F83" s="98">
        <v>20</v>
      </c>
      <c r="G83" s="99">
        <v>1.3</v>
      </c>
      <c r="H83" s="84">
        <v>0.2</v>
      </c>
      <c r="I83" s="84">
        <v>6.7</v>
      </c>
      <c r="J83" s="84">
        <v>34.200000000000003</v>
      </c>
      <c r="K83" s="74" t="s">
        <v>52</v>
      </c>
      <c r="L83" s="93">
        <v>3</v>
      </c>
    </row>
    <row r="84" spans="1:12" ht="15.75" thickBot="1" x14ac:dyDescent="0.3">
      <c r="A84" s="34"/>
      <c r="B84" s="34"/>
      <c r="C84" s="35"/>
      <c r="D84" s="35" t="s">
        <v>41</v>
      </c>
      <c r="E84" s="95" t="s">
        <v>77</v>
      </c>
      <c r="F84" s="98">
        <v>100</v>
      </c>
      <c r="G84" s="99">
        <v>0.4</v>
      </c>
      <c r="H84" s="84">
        <v>0.4</v>
      </c>
      <c r="I84" s="84">
        <v>9.8000000000000007</v>
      </c>
      <c r="J84" s="84">
        <v>44.4</v>
      </c>
      <c r="K84" s="74" t="s">
        <v>52</v>
      </c>
      <c r="L84" s="77">
        <v>22.6</v>
      </c>
    </row>
    <row r="85" spans="1:12" ht="15" x14ac:dyDescent="0.25">
      <c r="A85" s="34"/>
      <c r="B85" s="34"/>
      <c r="C85" s="35"/>
      <c r="D85" s="41" t="s">
        <v>26</v>
      </c>
      <c r="E85" s="42"/>
      <c r="F85" s="43">
        <f>SUM(F79:F84)</f>
        <v>610</v>
      </c>
      <c r="G85" s="44">
        <f>SUM(G79:G84)</f>
        <v>27.49</v>
      </c>
      <c r="H85" s="44">
        <f>SUM(H79:H84)</f>
        <v>22.310000000000002</v>
      </c>
      <c r="I85" s="44">
        <f>SUM(I79:I84)</f>
        <v>92.7</v>
      </c>
      <c r="J85" s="51">
        <f>SUM(J79:J84)</f>
        <v>682.4</v>
      </c>
      <c r="K85" s="43"/>
      <c r="L85" s="56">
        <v>71.37</v>
      </c>
    </row>
    <row r="86" spans="1:12" ht="15" x14ac:dyDescent="0.25">
      <c r="A86" s="34">
        <f>A79</f>
        <v>1</v>
      </c>
      <c r="B86" s="34">
        <f>B79</f>
        <v>5</v>
      </c>
      <c r="C86" s="35" t="s">
        <v>27</v>
      </c>
      <c r="D86" s="35" t="s">
        <v>28</v>
      </c>
      <c r="E86" s="61"/>
      <c r="F86" s="61"/>
      <c r="G86" s="61"/>
      <c r="H86" s="61"/>
      <c r="I86" s="61"/>
      <c r="J86" s="61"/>
      <c r="K86" s="61"/>
      <c r="L86" s="55"/>
    </row>
    <row r="87" spans="1:12" ht="15" x14ac:dyDescent="0.25">
      <c r="A87" s="34"/>
      <c r="B87" s="34"/>
      <c r="C87" s="35"/>
      <c r="D87" s="35" t="s">
        <v>29</v>
      </c>
      <c r="E87" s="61"/>
      <c r="F87" s="61"/>
      <c r="G87" s="61"/>
      <c r="H87" s="61"/>
      <c r="I87" s="61"/>
      <c r="J87" s="61"/>
      <c r="K87" s="61"/>
      <c r="L87" s="55"/>
    </row>
    <row r="88" spans="1:12" ht="15" x14ac:dyDescent="0.25">
      <c r="A88" s="34"/>
      <c r="B88" s="34"/>
      <c r="C88" s="35"/>
      <c r="D88" s="35" t="s">
        <v>40</v>
      </c>
      <c r="E88" s="61"/>
      <c r="F88" s="61"/>
      <c r="G88" s="61"/>
      <c r="H88" s="61"/>
      <c r="I88" s="61"/>
      <c r="J88" s="61"/>
      <c r="K88" s="61"/>
      <c r="L88" s="55"/>
    </row>
    <row r="89" spans="1:12" ht="15" x14ac:dyDescent="0.25">
      <c r="A89" s="34"/>
      <c r="B89" s="34"/>
      <c r="C89" s="35"/>
      <c r="D89" s="35" t="s">
        <v>31</v>
      </c>
      <c r="E89" s="61"/>
      <c r="F89" s="61"/>
      <c r="G89" s="61"/>
      <c r="H89" s="61"/>
      <c r="I89" s="61"/>
      <c r="J89" s="61"/>
      <c r="K89" s="61"/>
      <c r="L89" s="55"/>
    </row>
    <row r="90" spans="1:12" ht="15" x14ac:dyDescent="0.25">
      <c r="A90" s="34"/>
      <c r="B90" s="34"/>
      <c r="C90" s="35"/>
      <c r="D90" s="35" t="s">
        <v>32</v>
      </c>
      <c r="E90" s="61"/>
      <c r="F90" s="61"/>
      <c r="G90" s="61"/>
      <c r="H90" s="61"/>
      <c r="I90" s="61"/>
      <c r="J90" s="61"/>
      <c r="K90" s="61"/>
      <c r="L90" s="55"/>
    </row>
    <row r="91" spans="1:12" ht="12.75" customHeight="1" x14ac:dyDescent="0.25">
      <c r="A91" s="34"/>
      <c r="B91" s="34"/>
      <c r="C91" s="35"/>
      <c r="D91" s="35" t="s">
        <v>33</v>
      </c>
      <c r="E91" s="61"/>
      <c r="F91" s="61"/>
      <c r="G91" s="61"/>
      <c r="H91" s="61"/>
      <c r="I91" s="61"/>
      <c r="J91" s="61"/>
      <c r="K91" s="61"/>
      <c r="L91" s="55"/>
    </row>
    <row r="92" spans="1:12" ht="15" x14ac:dyDescent="0.25">
      <c r="A92" s="34"/>
      <c r="B92" s="34"/>
      <c r="C92" s="35"/>
      <c r="D92" s="50"/>
      <c r="E92" s="36"/>
      <c r="F92" s="40"/>
      <c r="G92" s="38"/>
      <c r="H92" s="38"/>
      <c r="I92" s="38"/>
      <c r="J92" s="39"/>
      <c r="K92" s="40"/>
      <c r="L92" s="55"/>
    </row>
    <row r="93" spans="1:12" ht="15" x14ac:dyDescent="0.25">
      <c r="A93" s="34"/>
      <c r="B93" s="34"/>
      <c r="C93" s="35"/>
      <c r="D93" s="41" t="s">
        <v>26</v>
      </c>
      <c r="E93" s="42"/>
      <c r="F93" s="43">
        <f>SUM(F86:F92)</f>
        <v>0</v>
      </c>
      <c r="G93" s="44">
        <f>SUM(G86:G92)</f>
        <v>0</v>
      </c>
      <c r="H93" s="44">
        <f>SUM(H86:H92)</f>
        <v>0</v>
      </c>
      <c r="I93" s="44">
        <f>SUM(I86:I92)</f>
        <v>0</v>
      </c>
      <c r="J93" s="51">
        <f>SUM(J86:J92)</f>
        <v>0</v>
      </c>
      <c r="K93" s="43"/>
      <c r="L93" s="56"/>
    </row>
    <row r="94" spans="1:12" ht="15.75" customHeight="1" x14ac:dyDescent="0.2">
      <c r="A94" s="45">
        <f>A79</f>
        <v>1</v>
      </c>
      <c r="B94" s="45">
        <f>B79</f>
        <v>5</v>
      </c>
      <c r="C94" s="126" t="s">
        <v>34</v>
      </c>
      <c r="D94" s="127"/>
      <c r="E94" s="46"/>
      <c r="F94" s="47">
        <f>F85+F93</f>
        <v>610</v>
      </c>
      <c r="G94" s="48">
        <f>G85+G93</f>
        <v>27.49</v>
      </c>
      <c r="H94" s="48">
        <f>H85+H93</f>
        <v>22.310000000000002</v>
      </c>
      <c r="I94" s="48">
        <f>I85+I93</f>
        <v>92.7</v>
      </c>
      <c r="J94" s="49">
        <f>J85+J93</f>
        <v>682.4</v>
      </c>
      <c r="K94" s="47"/>
      <c r="L94" s="57">
        <f>L85+L93</f>
        <v>71.37</v>
      </c>
    </row>
    <row r="95" spans="1:12" ht="15" x14ac:dyDescent="0.25">
      <c r="A95" s="34">
        <v>2</v>
      </c>
      <c r="B95" s="34">
        <v>6</v>
      </c>
      <c r="C95" s="35" t="s">
        <v>23</v>
      </c>
      <c r="D95" s="119" t="s">
        <v>107</v>
      </c>
      <c r="E95" s="69" t="s">
        <v>81</v>
      </c>
      <c r="F95" s="77">
        <v>60</v>
      </c>
      <c r="G95" s="77">
        <v>0.48</v>
      </c>
      <c r="H95" s="77">
        <v>0.06</v>
      </c>
      <c r="I95" s="77">
        <v>1.5</v>
      </c>
      <c r="J95" s="77">
        <v>8.5</v>
      </c>
      <c r="K95" s="77" t="s">
        <v>84</v>
      </c>
      <c r="L95" s="101">
        <v>9.06</v>
      </c>
    </row>
    <row r="96" spans="1:12" ht="15" x14ac:dyDescent="0.25">
      <c r="A96" s="34"/>
      <c r="B96" s="34"/>
      <c r="C96" s="35"/>
      <c r="D96" s="35" t="s">
        <v>24</v>
      </c>
      <c r="E96" s="69" t="s">
        <v>64</v>
      </c>
      <c r="F96" s="77">
        <v>200</v>
      </c>
      <c r="G96" s="77">
        <v>27.23</v>
      </c>
      <c r="H96" s="77">
        <v>8.09</v>
      </c>
      <c r="I96" s="77">
        <v>33.22</v>
      </c>
      <c r="J96" s="77">
        <v>314.60000000000002</v>
      </c>
      <c r="K96" s="77" t="s">
        <v>67</v>
      </c>
      <c r="L96" s="82">
        <v>35.700000000000003</v>
      </c>
    </row>
    <row r="97" spans="1:12" ht="15" x14ac:dyDescent="0.25">
      <c r="A97" s="34"/>
      <c r="B97" s="34"/>
      <c r="C97" s="35"/>
      <c r="D97" s="118" t="s">
        <v>31</v>
      </c>
      <c r="E97" s="72" t="s">
        <v>82</v>
      </c>
      <c r="F97" s="74">
        <v>200</v>
      </c>
      <c r="G97" s="74">
        <v>0</v>
      </c>
      <c r="H97" s="74">
        <v>0</v>
      </c>
      <c r="I97" s="74">
        <v>7.2</v>
      </c>
      <c r="J97" s="74">
        <v>36</v>
      </c>
      <c r="K97" s="74">
        <v>376</v>
      </c>
      <c r="L97" s="102">
        <v>5.7</v>
      </c>
    </row>
    <row r="98" spans="1:12" ht="15" x14ac:dyDescent="0.25">
      <c r="A98" s="34"/>
      <c r="B98" s="34"/>
      <c r="C98" s="35"/>
      <c r="D98" s="100" t="s">
        <v>33</v>
      </c>
      <c r="E98" s="103" t="s">
        <v>51</v>
      </c>
      <c r="F98" s="105">
        <v>30</v>
      </c>
      <c r="G98" s="107">
        <v>1.98</v>
      </c>
      <c r="H98" s="107">
        <v>0.36</v>
      </c>
      <c r="I98" s="107">
        <v>10.02</v>
      </c>
      <c r="J98" s="107">
        <v>51.2</v>
      </c>
      <c r="K98" s="105" t="s">
        <v>85</v>
      </c>
      <c r="L98" s="102">
        <v>3</v>
      </c>
    </row>
    <row r="99" spans="1:12" ht="15" x14ac:dyDescent="0.25">
      <c r="A99" s="34"/>
      <c r="B99" s="34"/>
      <c r="C99" s="35"/>
      <c r="D99" s="64" t="s">
        <v>41</v>
      </c>
      <c r="E99" s="69" t="s">
        <v>83</v>
      </c>
      <c r="F99" s="77">
        <v>100</v>
      </c>
      <c r="G99" s="77">
        <v>0.8</v>
      </c>
      <c r="H99" s="77">
        <v>0.2</v>
      </c>
      <c r="I99" s="77">
        <v>7.5</v>
      </c>
      <c r="J99" s="77">
        <v>35</v>
      </c>
      <c r="K99" s="77" t="s">
        <v>52</v>
      </c>
      <c r="L99" s="106">
        <v>16.84</v>
      </c>
    </row>
    <row r="100" spans="1:12" ht="15" x14ac:dyDescent="0.25">
      <c r="A100" s="34"/>
      <c r="B100" s="34"/>
      <c r="C100" s="35"/>
      <c r="D100" s="35" t="s">
        <v>32</v>
      </c>
      <c r="E100" s="103" t="s">
        <v>50</v>
      </c>
      <c r="F100" s="105">
        <v>40</v>
      </c>
      <c r="G100" s="107">
        <v>3.04</v>
      </c>
      <c r="H100" s="107">
        <v>0.32</v>
      </c>
      <c r="I100" s="107">
        <v>19.68</v>
      </c>
      <c r="J100" s="107">
        <v>93.8</v>
      </c>
      <c r="K100" s="105" t="s">
        <v>85</v>
      </c>
      <c r="L100" s="106">
        <v>3</v>
      </c>
    </row>
    <row r="101" spans="1:12" ht="15" x14ac:dyDescent="0.25">
      <c r="A101" s="34"/>
      <c r="B101" s="34"/>
      <c r="C101" s="35"/>
      <c r="D101" s="50"/>
      <c r="E101" s="36"/>
      <c r="F101" s="40"/>
      <c r="G101" s="38"/>
      <c r="H101" s="38"/>
      <c r="I101" s="38"/>
      <c r="J101" s="39"/>
      <c r="K101" s="40"/>
      <c r="L101" s="55"/>
    </row>
    <row r="102" spans="1:12" ht="15" x14ac:dyDescent="0.25">
      <c r="A102" s="34"/>
      <c r="B102" s="34"/>
      <c r="C102" s="35"/>
      <c r="D102" s="41" t="s">
        <v>26</v>
      </c>
      <c r="E102" s="42"/>
      <c r="F102" s="43">
        <f>SUM(F95:F101)</f>
        <v>630</v>
      </c>
      <c r="G102" s="44">
        <f>SUM(G95:G101)</f>
        <v>33.53</v>
      </c>
      <c r="H102" s="44">
        <f>SUM(H95:H101)</f>
        <v>9.0299999999999994</v>
      </c>
      <c r="I102" s="44">
        <f>SUM(I95:I101)</f>
        <v>79.12</v>
      </c>
      <c r="J102" s="51">
        <f>SUM(J95:J101)</f>
        <v>539.1</v>
      </c>
      <c r="K102" s="43"/>
      <c r="L102" s="56">
        <v>73.3</v>
      </c>
    </row>
    <row r="103" spans="1:12" ht="15" x14ac:dyDescent="0.25">
      <c r="A103" s="34">
        <f>A95</f>
        <v>2</v>
      </c>
      <c r="B103" s="34">
        <f>B95</f>
        <v>6</v>
      </c>
      <c r="C103" s="35" t="s">
        <v>27</v>
      </c>
      <c r="D103" s="35" t="s">
        <v>28</v>
      </c>
      <c r="E103" s="61"/>
      <c r="F103" s="61"/>
      <c r="G103" s="61"/>
      <c r="H103" s="61"/>
      <c r="I103" s="61"/>
      <c r="J103" s="61"/>
      <c r="K103" s="61"/>
      <c r="L103" s="55"/>
    </row>
    <row r="104" spans="1:12" ht="15" x14ac:dyDescent="0.25">
      <c r="A104" s="34"/>
      <c r="B104" s="34"/>
      <c r="C104" s="35"/>
      <c r="D104" s="35" t="s">
        <v>29</v>
      </c>
      <c r="E104" s="61"/>
      <c r="F104" s="61"/>
      <c r="G104" s="61"/>
      <c r="H104" s="61"/>
      <c r="I104" s="61"/>
      <c r="J104" s="61"/>
      <c r="K104" s="61"/>
      <c r="L104" s="55"/>
    </row>
    <row r="105" spans="1:12" ht="15" x14ac:dyDescent="0.25">
      <c r="A105" s="34"/>
      <c r="B105" s="34"/>
      <c r="C105" s="35"/>
      <c r="D105" s="35" t="s">
        <v>31</v>
      </c>
      <c r="E105" s="61"/>
      <c r="F105" s="61"/>
      <c r="G105" s="61"/>
      <c r="H105" s="61"/>
      <c r="I105" s="61"/>
      <c r="J105" s="61"/>
      <c r="K105" s="61"/>
      <c r="L105" s="55"/>
    </row>
    <row r="106" spans="1:12" ht="15" x14ac:dyDescent="0.25">
      <c r="A106" s="34"/>
      <c r="B106" s="34"/>
      <c r="C106" s="35"/>
      <c r="D106" s="35" t="s">
        <v>32</v>
      </c>
      <c r="E106" s="61"/>
      <c r="F106" s="61"/>
      <c r="G106" s="61"/>
      <c r="H106" s="61"/>
      <c r="I106" s="61"/>
      <c r="J106" s="61"/>
      <c r="K106" s="61"/>
      <c r="L106" s="55"/>
    </row>
    <row r="107" spans="1:12" ht="15" x14ac:dyDescent="0.25">
      <c r="A107" s="34"/>
      <c r="B107" s="34"/>
      <c r="C107" s="35"/>
      <c r="D107" s="35" t="s">
        <v>33</v>
      </c>
      <c r="E107" s="61"/>
      <c r="F107" s="61"/>
      <c r="G107" s="61"/>
      <c r="H107" s="61"/>
      <c r="I107" s="61"/>
      <c r="J107" s="61"/>
      <c r="K107" s="61"/>
      <c r="L107" s="55"/>
    </row>
    <row r="108" spans="1:12" ht="15" x14ac:dyDescent="0.25">
      <c r="A108" s="34"/>
      <c r="B108" s="34"/>
      <c r="C108" s="35"/>
      <c r="D108" s="35" t="s">
        <v>25</v>
      </c>
      <c r="E108" s="61"/>
      <c r="F108" s="61"/>
      <c r="G108" s="61"/>
      <c r="H108" s="61"/>
      <c r="I108" s="61"/>
      <c r="J108" s="61"/>
      <c r="K108" s="61"/>
      <c r="L108" s="55"/>
    </row>
    <row r="109" spans="1:12" ht="15" x14ac:dyDescent="0.25">
      <c r="A109" s="34"/>
      <c r="B109" s="34"/>
      <c r="C109" s="35"/>
      <c r="D109" s="50"/>
      <c r="E109" s="36"/>
      <c r="F109" s="40"/>
      <c r="G109" s="38"/>
      <c r="H109" s="38"/>
      <c r="I109" s="38"/>
      <c r="J109" s="39"/>
      <c r="K109" s="40"/>
      <c r="L109" s="55"/>
    </row>
    <row r="110" spans="1:12" ht="15" x14ac:dyDescent="0.25">
      <c r="A110" s="34"/>
      <c r="B110" s="34"/>
      <c r="C110" s="35"/>
      <c r="D110" s="41" t="s">
        <v>26</v>
      </c>
      <c r="E110" s="42"/>
      <c r="F110" s="43">
        <f>SUM(F103:F109)</f>
        <v>0</v>
      </c>
      <c r="G110" s="44">
        <f>SUM(G103:G109)</f>
        <v>0</v>
      </c>
      <c r="H110" s="44">
        <f>SUM(H103:H109)</f>
        <v>0</v>
      </c>
      <c r="I110" s="44">
        <f>SUM(I103:I109)</f>
        <v>0</v>
      </c>
      <c r="J110" s="51">
        <f>SUM(J103:J109)</f>
        <v>0</v>
      </c>
      <c r="K110" s="43"/>
      <c r="L110" s="56"/>
    </row>
    <row r="111" spans="1:12" ht="15" customHeight="1" x14ac:dyDescent="0.2">
      <c r="A111" s="45">
        <f>A95</f>
        <v>2</v>
      </c>
      <c r="B111" s="45">
        <f>B95</f>
        <v>6</v>
      </c>
      <c r="C111" s="126" t="s">
        <v>34</v>
      </c>
      <c r="D111" s="127"/>
      <c r="E111" s="46"/>
      <c r="F111" s="47">
        <f>F102+F110</f>
        <v>630</v>
      </c>
      <c r="G111" s="48">
        <f>G102+G110</f>
        <v>33.53</v>
      </c>
      <c r="H111" s="48">
        <f>H102+H110</f>
        <v>9.0299999999999994</v>
      </c>
      <c r="I111" s="48">
        <f>I102+I110</f>
        <v>79.12</v>
      </c>
      <c r="J111" s="49">
        <f>J102+J110</f>
        <v>539.1</v>
      </c>
      <c r="K111" s="47"/>
      <c r="L111" s="57">
        <f>L102+L110</f>
        <v>73.3</v>
      </c>
    </row>
    <row r="112" spans="1:12" ht="15" x14ac:dyDescent="0.25">
      <c r="A112" s="34">
        <v>2</v>
      </c>
      <c r="B112" s="34">
        <v>7</v>
      </c>
      <c r="C112" s="35" t="s">
        <v>23</v>
      </c>
      <c r="D112" s="35"/>
      <c r="E112" s="69" t="s">
        <v>45</v>
      </c>
      <c r="F112" s="69">
        <v>10</v>
      </c>
      <c r="G112" s="69">
        <v>2.2999999999999998</v>
      </c>
      <c r="H112" s="69">
        <v>3</v>
      </c>
      <c r="I112" s="69">
        <v>0</v>
      </c>
      <c r="J112" s="69">
        <v>35.799999999999997</v>
      </c>
      <c r="K112" s="77" t="s">
        <v>46</v>
      </c>
      <c r="L112" s="109">
        <v>10.1</v>
      </c>
    </row>
    <row r="113" spans="1:12" ht="15" x14ac:dyDescent="0.25">
      <c r="A113" s="34"/>
      <c r="B113" s="34"/>
      <c r="C113" s="35"/>
      <c r="D113" s="118"/>
      <c r="E113" s="69" t="s">
        <v>86</v>
      </c>
      <c r="F113" s="69">
        <v>5</v>
      </c>
      <c r="G113" s="69">
        <v>0.04</v>
      </c>
      <c r="H113" s="69">
        <v>3.62</v>
      </c>
      <c r="I113" s="69">
        <v>7.0000000000000007E-2</v>
      </c>
      <c r="J113" s="69">
        <v>33</v>
      </c>
      <c r="K113" s="77" t="s">
        <v>88</v>
      </c>
      <c r="L113" s="66">
        <v>7</v>
      </c>
    </row>
    <row r="114" spans="1:12" ht="15" x14ac:dyDescent="0.25">
      <c r="A114" s="34"/>
      <c r="B114" s="34"/>
      <c r="C114" s="35"/>
      <c r="D114" s="35" t="s">
        <v>24</v>
      </c>
      <c r="E114" s="110" t="s">
        <v>87</v>
      </c>
      <c r="F114" s="110">
        <v>220</v>
      </c>
      <c r="G114" s="110">
        <v>23.05</v>
      </c>
      <c r="H114" s="110">
        <v>7.74</v>
      </c>
      <c r="I114" s="110">
        <v>19.27</v>
      </c>
      <c r="J114" s="110">
        <v>239</v>
      </c>
      <c r="K114" s="111" t="s">
        <v>89</v>
      </c>
      <c r="L114" s="112">
        <v>35.049999999999997</v>
      </c>
    </row>
    <row r="115" spans="1:12" ht="15" x14ac:dyDescent="0.25">
      <c r="A115" s="34"/>
      <c r="B115" s="34"/>
      <c r="C115" s="35"/>
      <c r="D115" s="64" t="s">
        <v>32</v>
      </c>
      <c r="E115" s="103" t="s">
        <v>50</v>
      </c>
      <c r="F115" s="103">
        <v>40</v>
      </c>
      <c r="G115" s="104">
        <v>3.04</v>
      </c>
      <c r="H115" s="104">
        <v>0.32</v>
      </c>
      <c r="I115" s="104">
        <v>19.68</v>
      </c>
      <c r="J115" s="104">
        <v>93.8</v>
      </c>
      <c r="K115" s="105" t="s">
        <v>85</v>
      </c>
      <c r="L115" s="66">
        <v>3</v>
      </c>
    </row>
    <row r="116" spans="1:12" ht="15" x14ac:dyDescent="0.25">
      <c r="A116" s="34"/>
      <c r="B116" s="34"/>
      <c r="C116" s="35"/>
      <c r="D116" s="64" t="s">
        <v>33</v>
      </c>
      <c r="E116" s="103" t="s">
        <v>51</v>
      </c>
      <c r="F116" s="103">
        <v>30</v>
      </c>
      <c r="G116" s="104">
        <v>1.98</v>
      </c>
      <c r="H116" s="104">
        <v>0.36</v>
      </c>
      <c r="I116" s="104">
        <v>10.02</v>
      </c>
      <c r="J116" s="104">
        <v>51.2</v>
      </c>
      <c r="K116" s="105" t="s">
        <v>85</v>
      </c>
      <c r="L116" s="67">
        <v>3</v>
      </c>
    </row>
    <row r="117" spans="1:12" ht="15" x14ac:dyDescent="0.25">
      <c r="A117" s="34"/>
      <c r="B117" s="34"/>
      <c r="C117" s="35"/>
      <c r="D117" s="35" t="s">
        <v>31</v>
      </c>
      <c r="E117" s="69" t="s">
        <v>65</v>
      </c>
      <c r="F117" s="69">
        <v>200</v>
      </c>
      <c r="G117" s="69">
        <v>1</v>
      </c>
      <c r="H117" s="69">
        <v>0.2</v>
      </c>
      <c r="I117" s="69">
        <v>20.2</v>
      </c>
      <c r="J117" s="69">
        <v>86.6</v>
      </c>
      <c r="K117" s="77" t="s">
        <v>52</v>
      </c>
      <c r="L117" s="66">
        <v>18.3</v>
      </c>
    </row>
    <row r="118" spans="1:12" ht="15" x14ac:dyDescent="0.25">
      <c r="A118" s="34"/>
      <c r="B118" s="34"/>
      <c r="C118" s="35"/>
      <c r="D118"/>
      <c r="E118" s="36"/>
      <c r="F118" s="40"/>
      <c r="G118" s="38"/>
      <c r="H118" s="38"/>
      <c r="I118" s="38"/>
      <c r="J118" s="39"/>
      <c r="K118" s="108"/>
      <c r="L118" s="108"/>
    </row>
    <row r="119" spans="1:12" ht="15" x14ac:dyDescent="0.25">
      <c r="A119" s="34"/>
      <c r="B119" s="34"/>
      <c r="C119" s="35"/>
      <c r="D119" s="41" t="s">
        <v>26</v>
      </c>
      <c r="E119" s="42"/>
      <c r="F119" s="43">
        <f>SUM(F112:F118)</f>
        <v>505</v>
      </c>
      <c r="G119" s="44">
        <f>SUM(G112:G118)</f>
        <v>31.41</v>
      </c>
      <c r="H119" s="44">
        <f t="shared" ref="H119:J119" si="2">SUM(H112:H118)</f>
        <v>15.239999999999998</v>
      </c>
      <c r="I119" s="44">
        <f t="shared" si="2"/>
        <v>69.239999999999995</v>
      </c>
      <c r="J119" s="51">
        <f t="shared" si="2"/>
        <v>539.4</v>
      </c>
      <c r="K119" s="43"/>
      <c r="L119">
        <v>76.430000000000007</v>
      </c>
    </row>
    <row r="120" spans="1:12" ht="15" x14ac:dyDescent="0.25">
      <c r="A120" s="34">
        <f>A112</f>
        <v>2</v>
      </c>
      <c r="B120" s="34">
        <f>B112</f>
        <v>7</v>
      </c>
      <c r="C120" s="35" t="s">
        <v>27</v>
      </c>
      <c r="D120" s="35" t="s">
        <v>28</v>
      </c>
      <c r="E120" s="61"/>
      <c r="F120" s="61"/>
      <c r="G120" s="61"/>
      <c r="H120" s="61"/>
      <c r="I120" s="61"/>
      <c r="J120" s="61"/>
      <c r="K120" s="61"/>
      <c r="L120" s="55"/>
    </row>
    <row r="121" spans="1:12" ht="15" x14ac:dyDescent="0.25">
      <c r="A121" s="34"/>
      <c r="B121" s="34"/>
      <c r="C121" s="35"/>
      <c r="D121" s="35" t="s">
        <v>29</v>
      </c>
      <c r="E121" s="61"/>
      <c r="F121" s="61"/>
      <c r="G121" s="61"/>
      <c r="H121" s="61"/>
      <c r="I121" s="61"/>
      <c r="J121" s="61"/>
      <c r="K121" s="61"/>
      <c r="L121" s="55"/>
    </row>
    <row r="122" spans="1:12" ht="15" x14ac:dyDescent="0.25">
      <c r="A122" s="34"/>
      <c r="B122" s="34"/>
      <c r="C122" s="35"/>
      <c r="D122" s="35" t="s">
        <v>30</v>
      </c>
      <c r="E122" s="61"/>
      <c r="F122" s="61"/>
      <c r="G122" s="61"/>
      <c r="H122" s="61"/>
      <c r="I122" s="61"/>
      <c r="J122" s="61"/>
      <c r="K122" s="61"/>
      <c r="L122" s="55"/>
    </row>
    <row r="123" spans="1:12" ht="15" x14ac:dyDescent="0.25">
      <c r="A123" s="34"/>
      <c r="B123" s="34"/>
      <c r="C123" s="35"/>
      <c r="D123" s="35" t="s">
        <v>40</v>
      </c>
      <c r="E123" s="61"/>
      <c r="F123" s="61"/>
      <c r="G123" s="61"/>
      <c r="H123" s="61"/>
      <c r="I123" s="61"/>
      <c r="J123" s="61"/>
      <c r="K123" s="61"/>
      <c r="L123" s="55"/>
    </row>
    <row r="124" spans="1:12" ht="15" x14ac:dyDescent="0.25">
      <c r="A124" s="34"/>
      <c r="B124" s="34"/>
      <c r="C124" s="35"/>
      <c r="D124" s="35" t="s">
        <v>31</v>
      </c>
      <c r="E124" s="61"/>
      <c r="F124" s="61"/>
      <c r="G124" s="61"/>
      <c r="H124" s="61"/>
      <c r="I124" s="61"/>
      <c r="J124" s="61"/>
      <c r="K124" s="61"/>
      <c r="L124" s="55"/>
    </row>
    <row r="125" spans="1:12" ht="15" x14ac:dyDescent="0.25">
      <c r="A125" s="34"/>
      <c r="B125" s="34"/>
      <c r="C125" s="35"/>
      <c r="D125" s="35" t="s">
        <v>32</v>
      </c>
      <c r="E125" s="61"/>
      <c r="F125" s="61"/>
      <c r="G125" s="61"/>
      <c r="H125" s="61"/>
      <c r="I125" s="61"/>
      <c r="J125" s="61"/>
      <c r="K125" s="61"/>
      <c r="L125" s="55"/>
    </row>
    <row r="126" spans="1:12" ht="15" x14ac:dyDescent="0.25">
      <c r="A126" s="34"/>
      <c r="B126" s="34"/>
      <c r="C126" s="35"/>
      <c r="D126" s="35" t="s">
        <v>33</v>
      </c>
      <c r="E126" s="61"/>
      <c r="F126" s="61"/>
      <c r="G126" s="61"/>
      <c r="H126" s="61"/>
      <c r="I126" s="61"/>
      <c r="J126" s="61"/>
      <c r="K126" s="61"/>
      <c r="L126" s="55"/>
    </row>
    <row r="127" spans="1:12" ht="15" x14ac:dyDescent="0.25">
      <c r="A127" s="34"/>
      <c r="B127" s="34"/>
      <c r="C127" s="35"/>
      <c r="D127" s="35" t="s">
        <v>25</v>
      </c>
      <c r="E127" s="61"/>
      <c r="F127" s="61"/>
      <c r="G127" s="61"/>
      <c r="H127" s="61"/>
      <c r="I127" s="61"/>
      <c r="J127" s="61"/>
      <c r="K127" s="61"/>
      <c r="L127" s="55"/>
    </row>
    <row r="128" spans="1:12" ht="15" x14ac:dyDescent="0.25">
      <c r="A128" s="34"/>
      <c r="B128" s="34"/>
      <c r="C128" s="35"/>
      <c r="D128" s="50"/>
      <c r="E128" s="36"/>
      <c r="F128" s="40"/>
      <c r="G128" s="38"/>
      <c r="H128" s="38"/>
      <c r="I128" s="38"/>
      <c r="J128" s="39"/>
      <c r="K128" s="40"/>
      <c r="L128" s="55"/>
    </row>
    <row r="129" spans="1:12" ht="15" x14ac:dyDescent="0.25">
      <c r="A129" s="34"/>
      <c r="B129" s="34"/>
      <c r="C129" s="35"/>
      <c r="D129" s="41" t="s">
        <v>26</v>
      </c>
      <c r="E129" s="42"/>
      <c r="F129" s="43">
        <f>SUM(F120:F128)</f>
        <v>0</v>
      </c>
      <c r="G129" s="44">
        <f>SUM(G120:G128)</f>
        <v>0</v>
      </c>
      <c r="H129" s="44">
        <f>SUM(H120:H128)</f>
        <v>0</v>
      </c>
      <c r="I129" s="44">
        <f>SUM(I120:I128)</f>
        <v>0</v>
      </c>
      <c r="J129" s="51">
        <f>SUM(J120:J128)</f>
        <v>0</v>
      </c>
      <c r="K129" s="43"/>
      <c r="L129" s="56"/>
    </row>
    <row r="130" spans="1:12" ht="15" customHeight="1" x14ac:dyDescent="0.2">
      <c r="A130" s="45">
        <f>A112</f>
        <v>2</v>
      </c>
      <c r="B130" s="45">
        <f>B112</f>
        <v>7</v>
      </c>
      <c r="C130" s="126" t="s">
        <v>34</v>
      </c>
      <c r="D130" s="127"/>
      <c r="E130" s="46"/>
      <c r="F130" s="47">
        <f>F119+F129</f>
        <v>505</v>
      </c>
      <c r="G130" s="48">
        <f>G119+G129</f>
        <v>31.41</v>
      </c>
      <c r="H130" s="48">
        <f>H119+H129</f>
        <v>15.239999999999998</v>
      </c>
      <c r="I130" s="48">
        <f>I119+I129</f>
        <v>69.239999999999995</v>
      </c>
      <c r="J130" s="49">
        <f>J119+J129</f>
        <v>539.4</v>
      </c>
      <c r="K130" s="47"/>
      <c r="L130" s="57">
        <f>L119+L129</f>
        <v>76.430000000000007</v>
      </c>
    </row>
    <row r="131" spans="1:12" ht="15" x14ac:dyDescent="0.25">
      <c r="A131" s="34"/>
      <c r="B131" s="34"/>
      <c r="C131" s="35"/>
      <c r="D131" s="35"/>
      <c r="E131" s="68" t="s">
        <v>45</v>
      </c>
      <c r="F131" s="77">
        <v>15</v>
      </c>
      <c r="G131" s="77">
        <v>3.48</v>
      </c>
      <c r="H131" s="77">
        <v>4.42</v>
      </c>
      <c r="I131" s="77">
        <v>0</v>
      </c>
      <c r="J131" s="77">
        <v>53.7</v>
      </c>
      <c r="K131" s="77" t="s">
        <v>46</v>
      </c>
      <c r="L131" s="77">
        <v>15</v>
      </c>
    </row>
    <row r="132" spans="1:12" ht="15" x14ac:dyDescent="0.25">
      <c r="A132" s="34">
        <v>2</v>
      </c>
      <c r="B132" s="34">
        <v>8</v>
      </c>
      <c r="C132" s="35" t="s">
        <v>23</v>
      </c>
      <c r="D132" s="35"/>
      <c r="E132" s="72" t="s">
        <v>90</v>
      </c>
      <c r="F132" s="74">
        <v>150</v>
      </c>
      <c r="G132" s="74">
        <v>2.86</v>
      </c>
      <c r="H132" s="74">
        <v>4.32</v>
      </c>
      <c r="I132" s="74">
        <v>23.01</v>
      </c>
      <c r="J132" s="74">
        <v>142.35</v>
      </c>
      <c r="K132" s="74">
        <v>692</v>
      </c>
      <c r="L132" s="69">
        <v>11.73</v>
      </c>
    </row>
    <row r="133" spans="1:12" ht="15" x14ac:dyDescent="0.25">
      <c r="A133" s="34"/>
      <c r="B133" s="34"/>
      <c r="C133" s="35"/>
      <c r="D133" s="35" t="s">
        <v>108</v>
      </c>
      <c r="E133" s="68" t="s">
        <v>91</v>
      </c>
      <c r="F133" s="77">
        <v>120</v>
      </c>
      <c r="G133" s="77">
        <v>16.63</v>
      </c>
      <c r="H133" s="77">
        <v>8.91</v>
      </c>
      <c r="I133" s="77">
        <v>7.53</v>
      </c>
      <c r="J133" s="77">
        <v>176.8</v>
      </c>
      <c r="K133" s="77" t="s">
        <v>92</v>
      </c>
      <c r="L133" s="69">
        <v>27.72</v>
      </c>
    </row>
    <row r="134" spans="1:12" ht="15.75" customHeight="1" x14ac:dyDescent="0.25">
      <c r="A134" s="34"/>
      <c r="B134" s="34"/>
      <c r="C134" s="35"/>
      <c r="D134" t="s">
        <v>31</v>
      </c>
      <c r="E134" s="68" t="s">
        <v>38</v>
      </c>
      <c r="F134" s="69">
        <v>200</v>
      </c>
      <c r="G134" s="69">
        <v>0.19</v>
      </c>
      <c r="H134" s="69">
        <v>0.04</v>
      </c>
      <c r="I134" s="69">
        <v>6.42</v>
      </c>
      <c r="J134" s="69">
        <v>26.8</v>
      </c>
      <c r="K134" s="77" t="s">
        <v>73</v>
      </c>
      <c r="L134" s="69">
        <v>3</v>
      </c>
    </row>
    <row r="135" spans="1:12" ht="15" x14ac:dyDescent="0.25">
      <c r="A135" s="34"/>
      <c r="B135" s="34"/>
      <c r="C135" s="35"/>
      <c r="D135" s="35" t="s">
        <v>32</v>
      </c>
      <c r="E135" s="103" t="s">
        <v>50</v>
      </c>
      <c r="F135" s="103">
        <v>40</v>
      </c>
      <c r="G135" s="104">
        <v>3.04</v>
      </c>
      <c r="H135" s="104">
        <v>0.32</v>
      </c>
      <c r="I135" s="104">
        <v>19.68</v>
      </c>
      <c r="J135" s="104">
        <v>93.8</v>
      </c>
      <c r="K135" s="105" t="s">
        <v>85</v>
      </c>
      <c r="L135" s="77">
        <v>3</v>
      </c>
    </row>
    <row r="136" spans="1:12" ht="15" x14ac:dyDescent="0.25">
      <c r="A136" s="34"/>
      <c r="B136" s="34"/>
      <c r="C136" s="35"/>
      <c r="D136" s="35" t="s">
        <v>33</v>
      </c>
      <c r="E136" s="103" t="s">
        <v>51</v>
      </c>
      <c r="F136" s="103">
        <v>30</v>
      </c>
      <c r="G136" s="104">
        <v>1.98</v>
      </c>
      <c r="H136" s="104">
        <v>0.36</v>
      </c>
      <c r="I136" s="104">
        <v>10.02</v>
      </c>
      <c r="J136" s="104">
        <v>51.2</v>
      </c>
      <c r="K136" s="105" t="s">
        <v>85</v>
      </c>
      <c r="L136" s="77">
        <v>3</v>
      </c>
    </row>
    <row r="137" spans="1:12" ht="15" x14ac:dyDescent="0.25">
      <c r="A137" s="34"/>
      <c r="B137" s="34"/>
      <c r="C137" s="35"/>
      <c r="D137" s="50"/>
      <c r="E137" s="36"/>
      <c r="F137" s="40"/>
      <c r="G137" s="38"/>
      <c r="H137" s="38"/>
      <c r="I137" s="38"/>
      <c r="J137" s="39"/>
      <c r="K137" s="40"/>
      <c r="L137" s="55"/>
    </row>
    <row r="138" spans="1:12" ht="15" x14ac:dyDescent="0.25">
      <c r="A138" s="34"/>
      <c r="B138" s="34"/>
      <c r="C138" s="35"/>
      <c r="D138" s="41" t="s">
        <v>26</v>
      </c>
      <c r="E138" s="42"/>
      <c r="F138" s="43">
        <f>SUM(F131:F137)</f>
        <v>555</v>
      </c>
      <c r="G138" s="44">
        <f t="shared" ref="G138:J138" si="3">SUM(G131:G137)</f>
        <v>28.18</v>
      </c>
      <c r="H138" s="44">
        <f t="shared" si="3"/>
        <v>18.369999999999997</v>
      </c>
      <c r="I138" s="44">
        <f t="shared" si="3"/>
        <v>66.66</v>
      </c>
      <c r="J138" s="51">
        <f t="shared" si="3"/>
        <v>544.65000000000009</v>
      </c>
      <c r="K138" s="43"/>
      <c r="L138" s="56">
        <v>63.45</v>
      </c>
    </row>
    <row r="139" spans="1:12" ht="15" x14ac:dyDescent="0.25">
      <c r="A139" s="34">
        <f>A132</f>
        <v>2</v>
      </c>
      <c r="B139" s="34">
        <f>B132</f>
        <v>8</v>
      </c>
      <c r="C139" s="35" t="s">
        <v>27</v>
      </c>
      <c r="D139" s="35" t="s">
        <v>28</v>
      </c>
      <c r="E139" s="61"/>
      <c r="F139" s="61"/>
      <c r="G139" s="61"/>
      <c r="H139" s="61"/>
      <c r="I139" s="61"/>
      <c r="J139" s="61"/>
      <c r="K139" s="61"/>
      <c r="L139" s="55"/>
    </row>
    <row r="140" spans="1:12" ht="15" x14ac:dyDescent="0.25">
      <c r="A140" s="34"/>
      <c r="B140" s="34"/>
      <c r="C140" s="35"/>
      <c r="D140" s="35" t="s">
        <v>29</v>
      </c>
      <c r="E140" s="61"/>
      <c r="F140" s="61"/>
      <c r="G140" s="61"/>
      <c r="H140" s="61"/>
      <c r="I140" s="61"/>
      <c r="J140" s="61"/>
      <c r="K140" s="61"/>
      <c r="L140" s="55"/>
    </row>
    <row r="141" spans="1:12" ht="15" x14ac:dyDescent="0.25">
      <c r="A141" s="34"/>
      <c r="B141" s="34"/>
      <c r="C141" s="35"/>
      <c r="D141" s="35" t="s">
        <v>30</v>
      </c>
      <c r="E141" s="61"/>
      <c r="F141" s="61"/>
      <c r="G141" s="61"/>
      <c r="H141" s="61"/>
      <c r="I141" s="61"/>
      <c r="J141" s="61"/>
      <c r="K141" s="61"/>
      <c r="L141" s="55"/>
    </row>
    <row r="142" spans="1:12" ht="15" x14ac:dyDescent="0.25">
      <c r="A142" s="34"/>
      <c r="B142" s="34"/>
      <c r="C142" s="35"/>
      <c r="D142" s="35" t="s">
        <v>40</v>
      </c>
      <c r="E142" s="61"/>
      <c r="F142" s="61"/>
      <c r="G142" s="61"/>
      <c r="H142" s="61"/>
      <c r="I142" s="61"/>
      <c r="J142" s="61"/>
      <c r="K142" s="61"/>
      <c r="L142" s="55"/>
    </row>
    <row r="143" spans="1:12" ht="15" x14ac:dyDescent="0.25">
      <c r="A143" s="34"/>
      <c r="B143" s="34"/>
      <c r="C143" s="35"/>
      <c r="D143" s="35" t="s">
        <v>31</v>
      </c>
      <c r="E143" s="61"/>
      <c r="F143" s="61"/>
      <c r="G143" s="61"/>
      <c r="H143" s="61"/>
      <c r="I143" s="61"/>
      <c r="J143" s="61"/>
      <c r="K143" s="61"/>
      <c r="L143" s="55"/>
    </row>
    <row r="144" spans="1:12" ht="15" x14ac:dyDescent="0.25">
      <c r="A144" s="34"/>
      <c r="B144" s="34"/>
      <c r="C144" s="35"/>
      <c r="D144" s="35" t="s">
        <v>32</v>
      </c>
      <c r="E144" s="61"/>
      <c r="F144" s="61"/>
      <c r="G144" s="61"/>
      <c r="H144" s="61"/>
      <c r="I144" s="61"/>
      <c r="J144" s="61"/>
      <c r="K144" s="61"/>
      <c r="L144" s="55"/>
    </row>
    <row r="145" spans="1:12" ht="15" x14ac:dyDescent="0.25">
      <c r="A145" s="34"/>
      <c r="B145" s="34"/>
      <c r="C145" s="35"/>
      <c r="D145" s="35" t="s">
        <v>33</v>
      </c>
      <c r="E145" s="61"/>
      <c r="F145" s="61"/>
      <c r="G145" s="61"/>
      <c r="H145" s="61"/>
      <c r="I145" s="61"/>
      <c r="J145" s="61"/>
      <c r="K145" s="61"/>
      <c r="L145" s="55"/>
    </row>
    <row r="146" spans="1:12" ht="15" x14ac:dyDescent="0.25">
      <c r="A146" s="34"/>
      <c r="B146" s="34"/>
      <c r="C146" s="35"/>
      <c r="D146" s="35" t="s">
        <v>41</v>
      </c>
      <c r="E146" s="61"/>
      <c r="F146" s="61"/>
      <c r="G146" s="61"/>
      <c r="H146" s="61"/>
      <c r="I146" s="61"/>
      <c r="J146" s="61"/>
      <c r="K146" s="61"/>
      <c r="L146" s="55"/>
    </row>
    <row r="147" spans="1:12" ht="15" x14ac:dyDescent="0.25">
      <c r="A147" s="34"/>
      <c r="B147" s="34"/>
      <c r="C147" s="35"/>
      <c r="D147" s="50"/>
      <c r="E147" s="36"/>
      <c r="F147" s="40"/>
      <c r="G147" s="38"/>
      <c r="H147" s="38"/>
      <c r="I147" s="38"/>
      <c r="J147" s="39"/>
      <c r="K147" s="40"/>
      <c r="L147" s="55"/>
    </row>
    <row r="148" spans="1:12" ht="15" x14ac:dyDescent="0.25">
      <c r="A148" s="34"/>
      <c r="B148" s="34"/>
      <c r="C148" s="35"/>
      <c r="D148" s="41" t="s">
        <v>26</v>
      </c>
      <c r="E148" s="42"/>
      <c r="F148" s="43">
        <f>SUM(F139:F147)</f>
        <v>0</v>
      </c>
      <c r="G148" s="44">
        <f>SUM(G139:G147)</f>
        <v>0</v>
      </c>
      <c r="H148" s="44">
        <f>SUM(H139:H147)</f>
        <v>0</v>
      </c>
      <c r="I148" s="44">
        <f>SUM(I139:I147)</f>
        <v>0</v>
      </c>
      <c r="J148" s="51">
        <f>SUM(J139:J147)</f>
        <v>0</v>
      </c>
      <c r="K148" s="43"/>
      <c r="L148" s="56"/>
    </row>
    <row r="149" spans="1:12" ht="15" customHeight="1" x14ac:dyDescent="0.2">
      <c r="A149" s="45">
        <f>A132</f>
        <v>2</v>
      </c>
      <c r="B149" s="45">
        <f>B132</f>
        <v>8</v>
      </c>
      <c r="C149" s="126" t="s">
        <v>34</v>
      </c>
      <c r="D149" s="127"/>
      <c r="E149" s="46"/>
      <c r="F149" s="47">
        <f>F138+F148</f>
        <v>555</v>
      </c>
      <c r="G149" s="48">
        <f>G138+G148</f>
        <v>28.18</v>
      </c>
      <c r="H149" s="48">
        <f>H138+H148</f>
        <v>18.369999999999997</v>
      </c>
      <c r="I149" s="48">
        <f>I138+I148</f>
        <v>66.66</v>
      </c>
      <c r="J149" s="49">
        <f>J138+J148</f>
        <v>544.65000000000009</v>
      </c>
      <c r="K149" s="47"/>
      <c r="L149" s="57">
        <f>L138+L148</f>
        <v>63.45</v>
      </c>
    </row>
    <row r="150" spans="1:12" ht="15" x14ac:dyDescent="0.25">
      <c r="A150" s="34">
        <v>2</v>
      </c>
      <c r="B150" s="34">
        <v>9</v>
      </c>
      <c r="C150" s="35" t="s">
        <v>23</v>
      </c>
      <c r="D150" s="86"/>
      <c r="E150" s="68" t="s">
        <v>74</v>
      </c>
      <c r="F150" s="77">
        <v>150</v>
      </c>
      <c r="G150" s="77">
        <v>5.32</v>
      </c>
      <c r="H150" s="77">
        <v>4.92</v>
      </c>
      <c r="I150" s="77">
        <v>32.799999999999997</v>
      </c>
      <c r="J150" s="77">
        <v>196.8</v>
      </c>
      <c r="K150" s="77" t="s">
        <v>78</v>
      </c>
      <c r="L150" s="71">
        <v>10.27</v>
      </c>
    </row>
    <row r="151" spans="1:12" ht="15" x14ac:dyDescent="0.25">
      <c r="A151" s="34"/>
      <c r="B151" s="34"/>
      <c r="C151" s="35"/>
      <c r="D151" s="35" t="s">
        <v>108</v>
      </c>
      <c r="E151" s="68" t="s">
        <v>93</v>
      </c>
      <c r="F151" s="77">
        <v>100</v>
      </c>
      <c r="G151" s="77">
        <v>18.25</v>
      </c>
      <c r="H151" s="77">
        <v>17.399999999999999</v>
      </c>
      <c r="I151" s="77">
        <v>16.43</v>
      </c>
      <c r="J151" s="77">
        <v>295.2</v>
      </c>
      <c r="K151" s="77" t="s">
        <v>94</v>
      </c>
      <c r="L151" s="82">
        <v>36.83</v>
      </c>
    </row>
    <row r="152" spans="1:12" ht="15" x14ac:dyDescent="0.25">
      <c r="A152" s="34"/>
      <c r="B152" s="34"/>
      <c r="C152" s="35"/>
      <c r="D152" s="35" t="s">
        <v>31</v>
      </c>
      <c r="E152" s="69" t="s">
        <v>76</v>
      </c>
      <c r="F152" s="69">
        <v>200</v>
      </c>
      <c r="G152" s="69">
        <v>0.38</v>
      </c>
      <c r="H152" s="69">
        <v>0</v>
      </c>
      <c r="I152" s="69">
        <v>19.82</v>
      </c>
      <c r="J152" s="69">
        <v>80.8</v>
      </c>
      <c r="K152" s="77" t="s">
        <v>95</v>
      </c>
      <c r="L152" s="82">
        <v>6</v>
      </c>
    </row>
    <row r="153" spans="1:12" ht="15" x14ac:dyDescent="0.25">
      <c r="A153" s="34"/>
      <c r="B153" s="34"/>
      <c r="C153" s="35"/>
      <c r="D153" s="35" t="s">
        <v>32</v>
      </c>
      <c r="E153" s="103" t="s">
        <v>50</v>
      </c>
      <c r="F153" s="103">
        <v>40</v>
      </c>
      <c r="G153" s="104">
        <v>3.04</v>
      </c>
      <c r="H153" s="104">
        <v>0.32</v>
      </c>
      <c r="I153" s="104">
        <v>19.68</v>
      </c>
      <c r="J153" s="104">
        <v>93.8</v>
      </c>
      <c r="K153" s="105" t="s">
        <v>85</v>
      </c>
      <c r="L153" s="77">
        <v>3</v>
      </c>
    </row>
    <row r="154" spans="1:12" ht="15" x14ac:dyDescent="0.25">
      <c r="A154" s="34"/>
      <c r="B154" s="34"/>
      <c r="C154" s="35"/>
      <c r="D154" s="35" t="s">
        <v>33</v>
      </c>
      <c r="E154" s="103" t="s">
        <v>51</v>
      </c>
      <c r="F154" s="103">
        <v>30</v>
      </c>
      <c r="G154" s="104">
        <v>1.98</v>
      </c>
      <c r="H154" s="104">
        <v>0.36</v>
      </c>
      <c r="I154" s="104">
        <v>10.02</v>
      </c>
      <c r="J154" s="104">
        <v>51.2</v>
      </c>
      <c r="K154" s="105" t="s">
        <v>85</v>
      </c>
      <c r="L154" s="77">
        <v>3</v>
      </c>
    </row>
    <row r="155" spans="1:12" ht="15" x14ac:dyDescent="0.25">
      <c r="A155" s="34"/>
      <c r="B155" s="34"/>
      <c r="C155" s="35"/>
      <c r="D155" s="35" t="s">
        <v>62</v>
      </c>
      <c r="E155" s="68" t="s">
        <v>56</v>
      </c>
      <c r="F155" s="77">
        <v>30</v>
      </c>
      <c r="G155" s="77">
        <v>0.98</v>
      </c>
      <c r="H155" s="77">
        <v>0.72</v>
      </c>
      <c r="I155" s="77">
        <v>2.66</v>
      </c>
      <c r="J155" s="77">
        <v>21.1</v>
      </c>
      <c r="K155" s="77" t="s">
        <v>96</v>
      </c>
      <c r="L155" s="77">
        <v>1.7</v>
      </c>
    </row>
    <row r="156" spans="1:12" ht="15" x14ac:dyDescent="0.25">
      <c r="A156" s="34"/>
      <c r="B156" s="34"/>
      <c r="C156" s="35"/>
      <c r="D156" s="50"/>
      <c r="E156" s="36"/>
      <c r="F156" s="40"/>
      <c r="G156" s="38"/>
      <c r="H156" s="38"/>
      <c r="I156" s="38"/>
      <c r="J156" s="39"/>
      <c r="K156" s="40"/>
      <c r="L156" s="55"/>
    </row>
    <row r="157" spans="1:12" ht="15" x14ac:dyDescent="0.25">
      <c r="A157" s="34"/>
      <c r="B157" s="34"/>
      <c r="C157" s="35"/>
      <c r="D157" s="41" t="s">
        <v>26</v>
      </c>
      <c r="E157" s="42"/>
      <c r="F157" s="43">
        <f>SUM(F150:F156)</f>
        <v>550</v>
      </c>
      <c r="G157" s="44">
        <f t="shared" ref="G157:J157" si="4">SUM(G150:G156)</f>
        <v>29.95</v>
      </c>
      <c r="H157" s="44">
        <f t="shared" si="4"/>
        <v>23.72</v>
      </c>
      <c r="I157" s="44">
        <f t="shared" si="4"/>
        <v>101.40999999999998</v>
      </c>
      <c r="J157" s="51">
        <f t="shared" si="4"/>
        <v>738.9</v>
      </c>
      <c r="K157" s="43"/>
      <c r="L157" s="56">
        <v>60.8</v>
      </c>
    </row>
    <row r="158" spans="1:12" ht="15" x14ac:dyDescent="0.25">
      <c r="A158" s="34">
        <f>A150</f>
        <v>2</v>
      </c>
      <c r="B158" s="34">
        <f>B150</f>
        <v>9</v>
      </c>
      <c r="C158" s="35" t="s">
        <v>27</v>
      </c>
      <c r="D158" s="35" t="s">
        <v>28</v>
      </c>
      <c r="E158" s="61"/>
      <c r="F158" s="61"/>
      <c r="G158" s="61"/>
      <c r="H158" s="61"/>
      <c r="I158" s="61"/>
      <c r="J158" s="61"/>
      <c r="K158" s="61"/>
      <c r="L158" s="55"/>
    </row>
    <row r="159" spans="1:12" ht="15" x14ac:dyDescent="0.25">
      <c r="A159" s="34"/>
      <c r="B159" s="34"/>
      <c r="C159" s="35"/>
      <c r="D159" s="35" t="s">
        <v>29</v>
      </c>
      <c r="E159" s="61"/>
      <c r="F159" s="61"/>
      <c r="G159" s="61"/>
      <c r="H159" s="61"/>
      <c r="I159" s="61"/>
      <c r="J159" s="61"/>
      <c r="K159" s="61"/>
      <c r="L159" s="55"/>
    </row>
    <row r="160" spans="1:12" ht="15" x14ac:dyDescent="0.25">
      <c r="A160" s="34"/>
      <c r="B160" s="34"/>
      <c r="C160" s="35"/>
      <c r="D160" s="52" t="s">
        <v>40</v>
      </c>
      <c r="E160" s="61"/>
      <c r="F160" s="61"/>
      <c r="G160" s="61"/>
      <c r="H160" s="61"/>
      <c r="I160" s="61"/>
      <c r="J160" s="61"/>
      <c r="K160" s="61"/>
      <c r="L160" s="55"/>
    </row>
    <row r="161" spans="1:15" ht="15" x14ac:dyDescent="0.25">
      <c r="A161" s="34"/>
      <c r="B161" s="34"/>
      <c r="C161" s="35"/>
      <c r="D161" s="35" t="s">
        <v>31</v>
      </c>
      <c r="E161" s="61"/>
      <c r="F161" s="61"/>
      <c r="G161" s="61"/>
      <c r="H161" s="61"/>
      <c r="I161" s="61"/>
      <c r="J161" s="61"/>
      <c r="K161" s="61"/>
      <c r="L161" s="55"/>
    </row>
    <row r="162" spans="1:15" ht="15" x14ac:dyDescent="0.25">
      <c r="A162" s="34"/>
      <c r="B162" s="34"/>
      <c r="C162" s="35"/>
      <c r="D162" s="35" t="s">
        <v>32</v>
      </c>
      <c r="E162" s="61"/>
      <c r="F162" s="61"/>
      <c r="G162" s="61"/>
      <c r="H162" s="61"/>
      <c r="I162" s="61"/>
      <c r="J162" s="61"/>
      <c r="K162" s="61"/>
      <c r="L162" s="55"/>
    </row>
    <row r="163" spans="1:15" ht="15" x14ac:dyDescent="0.25">
      <c r="A163" s="34"/>
      <c r="B163" s="34"/>
      <c r="C163" s="35"/>
      <c r="D163" s="35" t="s">
        <v>33</v>
      </c>
      <c r="E163" s="61"/>
      <c r="F163" s="61"/>
      <c r="G163" s="61"/>
      <c r="H163" s="61"/>
      <c r="I163" s="61"/>
      <c r="J163" s="61"/>
      <c r="K163" s="61"/>
      <c r="L163" s="55"/>
    </row>
    <row r="164" spans="1:15" ht="15" x14ac:dyDescent="0.25">
      <c r="A164" s="34"/>
      <c r="B164" s="34"/>
      <c r="C164" s="35"/>
      <c r="D164" s="35" t="s">
        <v>25</v>
      </c>
      <c r="E164" s="61"/>
      <c r="F164" s="61"/>
      <c r="G164" s="61"/>
      <c r="H164" s="61"/>
      <c r="I164" s="61"/>
      <c r="J164" s="61"/>
      <c r="K164" s="61"/>
      <c r="L164" s="55"/>
    </row>
    <row r="165" spans="1:15" ht="15" x14ac:dyDescent="0.25">
      <c r="A165" s="34"/>
      <c r="B165" s="34"/>
      <c r="C165" s="35"/>
      <c r="D165" s="50"/>
      <c r="E165" s="36"/>
      <c r="F165" s="40"/>
      <c r="G165" s="38"/>
      <c r="H165" s="38"/>
      <c r="I165" s="38"/>
      <c r="J165" s="39"/>
      <c r="K165" s="40"/>
      <c r="L165" s="55"/>
    </row>
    <row r="166" spans="1:15" ht="15" x14ac:dyDescent="0.25">
      <c r="A166" s="34"/>
      <c r="B166" s="34"/>
      <c r="C166" s="35"/>
      <c r="D166" s="41" t="s">
        <v>26</v>
      </c>
      <c r="E166" s="42"/>
      <c r="F166" s="43">
        <f>SUM(F158:F165)</f>
        <v>0</v>
      </c>
      <c r="G166" s="44">
        <f>SUM(G158:G165)</f>
        <v>0</v>
      </c>
      <c r="H166" s="44">
        <f>SUM(H158:H165)</f>
        <v>0</v>
      </c>
      <c r="I166" s="44">
        <f>SUM(I158:I165)</f>
        <v>0</v>
      </c>
      <c r="J166" s="51">
        <f>SUM(J158:J165)</f>
        <v>0</v>
      </c>
      <c r="K166" s="43"/>
      <c r="L166" s="56"/>
    </row>
    <row r="167" spans="1:15" ht="15" customHeight="1" x14ac:dyDescent="0.2">
      <c r="A167" s="45">
        <f>A150</f>
        <v>2</v>
      </c>
      <c r="B167" s="45">
        <f>B150</f>
        <v>9</v>
      </c>
      <c r="C167" s="126" t="s">
        <v>34</v>
      </c>
      <c r="D167" s="127"/>
      <c r="E167" s="46"/>
      <c r="F167" s="47">
        <f>F157+F166</f>
        <v>550</v>
      </c>
      <c r="G167" s="48">
        <f>G157+G166</f>
        <v>29.95</v>
      </c>
      <c r="H167" s="48">
        <f>H157+H166</f>
        <v>23.72</v>
      </c>
      <c r="I167" s="48">
        <f>I157+I166</f>
        <v>101.40999999999998</v>
      </c>
      <c r="J167" s="49">
        <f>J157+J166</f>
        <v>738.9</v>
      </c>
      <c r="K167" s="47"/>
      <c r="L167" s="57">
        <f>L157+L166</f>
        <v>60.8</v>
      </c>
    </row>
    <row r="168" spans="1:15" ht="15" x14ac:dyDescent="0.25">
      <c r="A168" s="34">
        <v>2</v>
      </c>
      <c r="B168" s="34">
        <v>10</v>
      </c>
      <c r="C168" s="35" t="s">
        <v>23</v>
      </c>
      <c r="D168" s="86"/>
      <c r="E168" s="68" t="s">
        <v>45</v>
      </c>
      <c r="F168" s="69">
        <v>10</v>
      </c>
      <c r="G168" s="69">
        <v>2.2999999999999998</v>
      </c>
      <c r="H168" s="69">
        <v>3</v>
      </c>
      <c r="I168" s="69">
        <v>0</v>
      </c>
      <c r="J168" s="69">
        <v>35.799999999999997</v>
      </c>
      <c r="K168" s="77" t="s">
        <v>46</v>
      </c>
      <c r="L168" s="69">
        <v>10.1</v>
      </c>
    </row>
    <row r="169" spans="1:15" ht="15" x14ac:dyDescent="0.25">
      <c r="A169" s="34"/>
      <c r="B169" s="34"/>
      <c r="C169" s="35"/>
      <c r="D169" s="86"/>
      <c r="E169" s="68" t="s">
        <v>86</v>
      </c>
      <c r="F169" s="69">
        <v>10</v>
      </c>
      <c r="G169" s="69">
        <v>0.04</v>
      </c>
      <c r="H169" s="69">
        <v>3.62</v>
      </c>
      <c r="I169" s="69">
        <v>7.0000000000000007E-2</v>
      </c>
      <c r="J169" s="69">
        <v>33</v>
      </c>
      <c r="K169" s="77" t="s">
        <v>88</v>
      </c>
      <c r="L169" s="69">
        <v>14</v>
      </c>
      <c r="M169"/>
      <c r="N169"/>
      <c r="O169"/>
    </row>
    <row r="170" spans="1:15" ht="15" x14ac:dyDescent="0.25">
      <c r="A170" s="34"/>
      <c r="B170" s="34"/>
      <c r="C170" s="35"/>
      <c r="D170" s="86" t="s">
        <v>109</v>
      </c>
      <c r="E170" s="68" t="s">
        <v>81</v>
      </c>
      <c r="F170" s="69">
        <v>60</v>
      </c>
      <c r="G170" s="69">
        <v>0.48</v>
      </c>
      <c r="H170" s="69">
        <v>0.06</v>
      </c>
      <c r="I170" s="69">
        <v>1.5</v>
      </c>
      <c r="J170" s="69">
        <v>8.5</v>
      </c>
      <c r="K170" s="77" t="s">
        <v>84</v>
      </c>
      <c r="L170" s="113">
        <v>9.06</v>
      </c>
    </row>
    <row r="171" spans="1:15" ht="15" x14ac:dyDescent="0.25">
      <c r="A171" s="34"/>
      <c r="B171" s="34"/>
      <c r="C171" s="35"/>
      <c r="D171" s="35" t="s">
        <v>61</v>
      </c>
      <c r="E171" s="68" t="s">
        <v>97</v>
      </c>
      <c r="F171" s="77">
        <v>200</v>
      </c>
      <c r="G171" s="77">
        <v>24.81</v>
      </c>
      <c r="H171" s="77">
        <v>6.23</v>
      </c>
      <c r="I171" s="77">
        <v>17.59</v>
      </c>
      <c r="J171" s="77">
        <v>225.7</v>
      </c>
      <c r="K171" s="77" t="s">
        <v>99</v>
      </c>
      <c r="L171" s="69">
        <v>30</v>
      </c>
    </row>
    <row r="172" spans="1:15" ht="15" x14ac:dyDescent="0.25">
      <c r="A172" s="34"/>
      <c r="B172" s="34"/>
      <c r="C172" s="35"/>
      <c r="D172" s="118" t="s">
        <v>105</v>
      </c>
      <c r="E172" s="68" t="s">
        <v>98</v>
      </c>
      <c r="F172" s="77">
        <v>200</v>
      </c>
      <c r="G172" s="77">
        <v>1.55</v>
      </c>
      <c r="H172" s="77">
        <v>1.1399999999999999</v>
      </c>
      <c r="I172" s="77">
        <v>8.6</v>
      </c>
      <c r="J172" s="77">
        <v>50.9</v>
      </c>
      <c r="K172" s="77" t="s">
        <v>100</v>
      </c>
      <c r="L172" s="69">
        <v>3.7</v>
      </c>
    </row>
    <row r="173" spans="1:15" ht="15" x14ac:dyDescent="0.25">
      <c r="A173" s="34"/>
      <c r="B173" s="34"/>
      <c r="C173" s="35"/>
      <c r="D173" s="35" t="s">
        <v>32</v>
      </c>
      <c r="E173" s="103" t="s">
        <v>50</v>
      </c>
      <c r="F173" s="103">
        <v>40</v>
      </c>
      <c r="G173" s="104">
        <v>3.04</v>
      </c>
      <c r="H173" s="104">
        <v>0.32</v>
      </c>
      <c r="I173" s="104">
        <v>19.68</v>
      </c>
      <c r="J173" s="104">
        <v>93.8</v>
      </c>
      <c r="K173" s="105" t="s">
        <v>85</v>
      </c>
      <c r="L173" s="69">
        <v>3</v>
      </c>
    </row>
    <row r="174" spans="1:15" ht="15" x14ac:dyDescent="0.25">
      <c r="A174" s="34"/>
      <c r="B174" s="34"/>
      <c r="C174" s="35"/>
      <c r="D174" s="35" t="s">
        <v>33</v>
      </c>
      <c r="E174" s="103" t="s">
        <v>51</v>
      </c>
      <c r="F174" s="103">
        <v>30</v>
      </c>
      <c r="G174" s="104">
        <v>1.98</v>
      </c>
      <c r="H174" s="104">
        <v>0.36</v>
      </c>
      <c r="I174" s="104">
        <v>10.02</v>
      </c>
      <c r="J174" s="104">
        <v>51.2</v>
      </c>
      <c r="K174" s="105" t="s">
        <v>85</v>
      </c>
      <c r="L174" s="69">
        <v>3</v>
      </c>
    </row>
    <row r="175" spans="1:15" ht="15.75" customHeight="1" x14ac:dyDescent="0.25">
      <c r="A175" s="34"/>
      <c r="B175" s="34"/>
      <c r="C175" s="35"/>
      <c r="D175" s="41" t="s">
        <v>26</v>
      </c>
      <c r="E175" s="42"/>
      <c r="F175" s="43">
        <f>SUM(F168:F174)</f>
        <v>550</v>
      </c>
      <c r="G175" s="44">
        <f t="shared" ref="G175:J175" si="5">SUM(G168:G174)</f>
        <v>34.199999999999996</v>
      </c>
      <c r="H175" s="44">
        <f t="shared" si="5"/>
        <v>14.73</v>
      </c>
      <c r="I175" s="44">
        <f t="shared" si="5"/>
        <v>57.459999999999994</v>
      </c>
      <c r="J175" s="51">
        <f t="shared" si="5"/>
        <v>498.9</v>
      </c>
      <c r="K175" s="43"/>
      <c r="L175" s="43">
        <v>72.86</v>
      </c>
    </row>
    <row r="176" spans="1:15" ht="15" x14ac:dyDescent="0.25">
      <c r="A176" s="34">
        <f>A168</f>
        <v>2</v>
      </c>
      <c r="B176" s="34">
        <f>B168</f>
        <v>10</v>
      </c>
      <c r="C176" s="35" t="s">
        <v>27</v>
      </c>
      <c r="D176" s="35" t="s">
        <v>28</v>
      </c>
      <c r="E176" s="61"/>
      <c r="F176" s="61"/>
      <c r="G176" s="61"/>
      <c r="H176" s="61"/>
      <c r="I176" s="61"/>
      <c r="J176" s="61"/>
      <c r="K176" s="61"/>
      <c r="L176" s="61"/>
    </row>
    <row r="177" spans="1:12" ht="15" x14ac:dyDescent="0.25">
      <c r="A177" s="34"/>
      <c r="B177" s="34"/>
      <c r="C177" s="35"/>
      <c r="D177" s="35" t="s">
        <v>29</v>
      </c>
      <c r="E177" s="61"/>
      <c r="F177" s="61"/>
      <c r="G177" s="61"/>
      <c r="H177" s="61"/>
      <c r="I177" s="61"/>
      <c r="J177" s="61"/>
      <c r="K177" s="61"/>
      <c r="L177" s="61"/>
    </row>
    <row r="178" spans="1:12" ht="15" x14ac:dyDescent="0.25">
      <c r="A178" s="34"/>
      <c r="B178" s="34"/>
      <c r="C178" s="35"/>
      <c r="D178" s="35" t="s">
        <v>30</v>
      </c>
      <c r="E178" s="61"/>
      <c r="F178" s="61"/>
      <c r="G178" s="61"/>
      <c r="H178" s="61"/>
      <c r="I178" s="61"/>
      <c r="J178" s="61"/>
      <c r="K178" s="61"/>
      <c r="L178" s="61"/>
    </row>
    <row r="179" spans="1:12" ht="15" x14ac:dyDescent="0.25">
      <c r="A179" s="34"/>
      <c r="B179" s="34"/>
      <c r="C179" s="35"/>
      <c r="D179" s="35" t="s">
        <v>31</v>
      </c>
      <c r="E179" s="61"/>
      <c r="F179" s="61"/>
      <c r="G179" s="61"/>
      <c r="H179" s="61"/>
      <c r="I179" s="61"/>
      <c r="J179" s="61"/>
      <c r="K179" s="61"/>
      <c r="L179" s="61"/>
    </row>
    <row r="180" spans="1:12" ht="15" x14ac:dyDescent="0.25">
      <c r="A180" s="34"/>
      <c r="B180" s="34"/>
      <c r="C180" s="35"/>
      <c r="D180" s="35" t="s">
        <v>32</v>
      </c>
      <c r="E180" s="61"/>
      <c r="F180" s="61"/>
      <c r="G180" s="61"/>
      <c r="H180" s="61"/>
      <c r="I180" s="61"/>
      <c r="J180" s="61"/>
      <c r="K180" s="61"/>
      <c r="L180" s="61"/>
    </row>
    <row r="181" spans="1:12" ht="15" x14ac:dyDescent="0.25">
      <c r="A181" s="34"/>
      <c r="B181" s="34"/>
      <c r="C181" s="35"/>
      <c r="D181" s="35" t="s">
        <v>33</v>
      </c>
      <c r="E181" s="61"/>
      <c r="F181" s="61"/>
      <c r="G181" s="61"/>
      <c r="H181" s="61"/>
      <c r="I181" s="61"/>
      <c r="J181" s="61"/>
      <c r="K181" s="61"/>
      <c r="L181" s="61"/>
    </row>
    <row r="182" spans="1:12" ht="15" x14ac:dyDescent="0.25">
      <c r="A182" s="34"/>
      <c r="B182" s="34"/>
      <c r="C182" s="35"/>
      <c r="D182" s="50"/>
      <c r="E182" s="36"/>
      <c r="F182" s="40"/>
      <c r="G182" s="38"/>
      <c r="H182" s="38"/>
      <c r="I182" s="38"/>
      <c r="J182" s="39"/>
      <c r="K182" s="40"/>
      <c r="L182" s="55"/>
    </row>
    <row r="183" spans="1:12" ht="15" x14ac:dyDescent="0.25">
      <c r="A183" s="34"/>
      <c r="B183" s="34"/>
      <c r="C183" s="35"/>
      <c r="D183" s="41" t="s">
        <v>26</v>
      </c>
      <c r="E183" s="42"/>
      <c r="F183" s="43">
        <f>SUM(F176:F182)</f>
        <v>0</v>
      </c>
      <c r="G183" s="44">
        <f>SUM(G176:G182)</f>
        <v>0</v>
      </c>
      <c r="H183" s="44">
        <f>SUM(H176:H182)</f>
        <v>0</v>
      </c>
      <c r="I183" s="44">
        <f>SUM(I176:I182)</f>
        <v>0</v>
      </c>
      <c r="J183" s="51">
        <f>SUM(J176:J182)</f>
        <v>0</v>
      </c>
      <c r="K183" s="43"/>
      <c r="L183" s="56"/>
    </row>
    <row r="184" spans="1:12" ht="15" customHeight="1" x14ac:dyDescent="0.2">
      <c r="A184" s="45">
        <f>A168</f>
        <v>2</v>
      </c>
      <c r="B184" s="45">
        <f>B168</f>
        <v>10</v>
      </c>
      <c r="C184" s="126" t="s">
        <v>34</v>
      </c>
      <c r="D184" s="127"/>
      <c r="E184" s="46"/>
      <c r="F184" s="47">
        <f>F175+F183</f>
        <v>550</v>
      </c>
      <c r="G184" s="48">
        <f>G175+G183</f>
        <v>34.199999999999996</v>
      </c>
      <c r="H184" s="48">
        <f>H175+H183</f>
        <v>14.73</v>
      </c>
      <c r="I184" s="48">
        <f>I175+I183</f>
        <v>57.459999999999994</v>
      </c>
      <c r="J184" s="49">
        <f>J175+J183</f>
        <v>498.9</v>
      </c>
      <c r="K184" s="47"/>
      <c r="L184" s="57">
        <v>72.86</v>
      </c>
    </row>
    <row r="185" spans="1:12" ht="15.75" thickBot="1" x14ac:dyDescent="0.25">
      <c r="A185" s="20"/>
      <c r="B185" s="21"/>
      <c r="C185" s="22"/>
      <c r="D185" s="23"/>
      <c r="E185" s="24"/>
      <c r="F185" s="25"/>
      <c r="G185" s="26"/>
      <c r="H185" s="26"/>
      <c r="I185" s="26"/>
      <c r="J185" s="27"/>
      <c r="K185" s="25"/>
      <c r="L185" s="58"/>
    </row>
    <row r="186" spans="1:12" ht="13.5" customHeight="1" thickBot="1" x14ac:dyDescent="0.25">
      <c r="A186" s="10"/>
      <c r="B186" s="11"/>
      <c r="C186" s="128" t="s">
        <v>35</v>
      </c>
      <c r="D186" s="129"/>
      <c r="E186" s="130"/>
      <c r="F186" s="15">
        <f>(F21+F39+F59+F78+F94+F111+F130+F149+F167+F184)/(IF(F21=0,0,1)+IF(F39=0,0,1)+IF(F59=0,0,1)+IF(F78=0,0,1)+IF(F94=0,0,1)+IF(F111=0,0,1)+IF(F130=0,0,1)+IF(F149=0,0,1)+IF(F167=0,0,1)+IF(F184=0,0,1))</f>
        <v>580</v>
      </c>
      <c r="G186" s="15">
        <f>(G21+G39+G59+G78+G94+G111+G130+G149+G167+G184)/(IF(G21=0,0,1)+IF(G39=0,0,1)+IF(G59=0,0,1)+IF(G78=0,0,1)+IF(G94=0,0,1)+IF(G111=0,0,1)+IF(G130=0,0,1)+IF(G149=0,0,1)+IF(G167=0,0,1)+IF(G184=0,0,1))</f>
        <v>30.404000000000003</v>
      </c>
      <c r="H186" s="15">
        <f>(H21+H39+H59+H78+H94+H111+H130+H149+H167+H184)/(IF(H21=0,0,1)+IF(H39=0,0,1)+IF(H59=0,0,1)+IF(H78=0,0,1)+IF(H94=0,0,1)+IF(H111=0,0,1)+IF(H130=0,0,1)+IF(H149=0,0,1)+IF(H167=0,0,1)+IF(H184=0,0,1))</f>
        <v>16.552</v>
      </c>
      <c r="I186" s="15">
        <f>(I21+I39+I59+I78+I94+I111+I130+I149+I167+I184)/(IF(I21=0,0,1)+IF(I39=0,0,1)+IF(I59=0,0,1)+IF(I78=0,0,1)+IF(I94=0,0,1)+IF(I111=0,0,1)+IF(I130=0,0,1)+IF(I149=0,0,1)+IF(I167=0,0,1)+IF(I184=0,0,1))</f>
        <v>79.644999999999996</v>
      </c>
      <c r="J186" s="18">
        <f>(J21+J39+J59+J78+J94+J111+J130+J149+J167+J184)/(IF(J21=0,0,1)+IF(J39=0,0,1)+IF(J59=0,0,1)+IF(J78=0,0,1)+IF(J94=0,0,1)+IF(J111=0,0,1)+IF(J130=0,0,1)+IF(J149=0,0,1)+IF(J167=0,0,1)+IF(J184=0,0,1))</f>
        <v>588.81299999999987</v>
      </c>
      <c r="K186" s="12"/>
      <c r="L186" s="59">
        <f>(L21+L39+L59+L78+L94+L111+L130+L149+L167+L184)/(IF(L21=0,0,1)+IF(L39=0,0,1)+IF(L59=0,0,1)+IF(L78=0,0,1)+IF(L94=0,0,1)+IF(L111=0,0,1)+IF(L130=0,0,1)+IF(L149=0,0,1)+IF(L167=0,0,1)+IF(L184=0,0,1))</f>
        <v>69.86699999999999</v>
      </c>
    </row>
    <row r="201" spans="13:13" x14ac:dyDescent="0.2">
      <c r="M201" s="1">
        <v>0</v>
      </c>
    </row>
    <row r="221" ht="15.75" customHeight="1" x14ac:dyDescent="0.2"/>
  </sheetData>
  <mergeCells count="14">
    <mergeCell ref="C186:E186"/>
    <mergeCell ref="C59:D59"/>
    <mergeCell ref="C78:D78"/>
    <mergeCell ref="C94:D94"/>
    <mergeCell ref="C111:D111"/>
    <mergeCell ref="C130:D130"/>
    <mergeCell ref="C149:D149"/>
    <mergeCell ref="C167:D167"/>
    <mergeCell ref="C184:D184"/>
    <mergeCell ref="C1:E1"/>
    <mergeCell ref="H1:K1"/>
    <mergeCell ref="H2:K2"/>
    <mergeCell ref="C21:D21"/>
    <mergeCell ref="C39:D39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revision>1</cp:revision>
  <dcterms:created xsi:type="dcterms:W3CDTF">2022-05-16T14:23:56Z</dcterms:created>
  <dcterms:modified xsi:type="dcterms:W3CDTF">2025-02-09T12:05:39Z</dcterms:modified>
</cp:coreProperties>
</file>